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7 JULHO\"/>
    </mc:Choice>
  </mc:AlternateContent>
  <xr:revisionPtr revIDLastSave="0" documentId="13_ncr:1_{EBF7CA9D-E6B6-47EC-AACC-C4F07B549189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2" i="1" l="1"/>
  <c r="F20" i="1"/>
  <c r="F16" i="1"/>
  <c r="F12" i="1"/>
  <c r="F11" i="1"/>
  <c r="F10" i="1"/>
  <c r="D11" i="1"/>
  <c r="C10" i="1"/>
  <c r="C16" i="1"/>
  <c r="E10" i="1"/>
  <c r="D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s="1"/>
  <c r="E21" i="1" s="1"/>
  <c r="F21" i="1" s="1"/>
  <c r="E41" i="1" l="1"/>
  <c r="E42" i="1" s="1"/>
  <c r="H42" i="1" s="1"/>
  <c r="E22" i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<sst xmlns="http://schemas.openxmlformats.org/spreadsheetml/2006/main" count="49" uniqueCount="49">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</sst>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9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0" xfId="0" applyFont="1" applyFill="1"/>
    <xf numFmtId="0" fontId="0" fillId="2" borderId="2" xfId="0" applyFont="1" applyFill="1" applyBorder="1"/>
    <xf numFmtId="43" fontId="0" fillId="2" borderId="2" xfId="3" applyFont="1" applyFill="1" applyBorder="1"/>
    <xf numFmtId="43" fontId="0" fillId="2" borderId="2" xfId="0" applyNumberFormat="1" applyFont="1" applyFill="1" applyBorder="1"/>
    <xf numFmtId="0" fontId="0" fillId="2" borderId="1" xfId="0" applyFont="1" applyFill="1" applyBorder="1"/>
    <xf numFmtId="0" fontId="0" fillId="2" borderId="3" xfId="0" applyFont="1" applyFill="1" applyBorder="1"/>
    <xf numFmtId="43" fontId="0" fillId="2" borderId="1" xfId="3" applyFont="1" applyFill="1" applyBorder="1"/>
    <xf numFmtId="0" fontId="0" fillId="2" borderId="4" xfId="0" applyFont="1" applyFill="1" applyBorder="1"/>
    <xf numFmtId="43" fontId="0" fillId="2" borderId="5" xfId="0" applyNumberFormat="1" applyFont="1" applyFill="1" applyBorder="1"/>
    <xf numFmtId="43" fontId="0" fillId="2" borderId="5" xfId="3" applyFont="1" applyFill="1" applyBorder="1"/>
    <xf numFmtId="4" fontId="0" fillId="0" borderId="0" xfId="0" applyNumberFormat="1"/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zoomScale="65" zoomScaleNormal="65" workbookViewId="0">
      <selection activeCell="G53" sqref="G53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35"/>
      <c r="C2" s="43" t="s">
        <v>0</v>
      </c>
      <c r="D2" s="43"/>
      <c r="E2" s="43"/>
      <c r="F2" s="43"/>
      <c r="G2" s="43"/>
      <c r="H2" s="43"/>
      <c r="I2" s="12"/>
      <c r="J2" s="12"/>
      <c r="K2" s="12"/>
      <c r="L2" s="12"/>
    </row>
    <row r="3" spans="2:15" x14ac:dyDescent="0.25">
      <c r="B3" s="35"/>
      <c r="C3" s="43" t="s">
        <v>1</v>
      </c>
      <c r="D3" s="43"/>
      <c r="E3" s="43"/>
      <c r="F3" s="43"/>
      <c r="G3" s="43"/>
      <c r="H3" s="43"/>
      <c r="I3" s="12"/>
      <c r="J3" s="12"/>
      <c r="K3" s="12"/>
      <c r="L3" s="12"/>
      <c r="M3" s="12"/>
      <c r="N3" s="12"/>
      <c r="O3" s="12"/>
    </row>
    <row r="4" spans="2:15" x14ac:dyDescent="0.25">
      <c r="B4" s="35"/>
      <c r="C4" s="33" t="s">
        <v>2</v>
      </c>
      <c r="D4" s="33"/>
      <c r="E4" s="33"/>
      <c r="F4" s="33"/>
      <c r="G4" s="33"/>
      <c r="H4" s="33"/>
    </row>
    <row r="5" spans="2:15" x14ac:dyDescent="0.25">
      <c r="B5" s="35"/>
      <c r="C5" s="33" t="s">
        <v>3</v>
      </c>
      <c r="D5" s="33"/>
      <c r="E5" s="33"/>
      <c r="F5" s="33"/>
      <c r="G5" s="33"/>
      <c r="H5" s="33"/>
    </row>
    <row r="6" spans="2:15" x14ac:dyDescent="0.25">
      <c r="B6" s="35"/>
      <c r="C6" s="34" t="s">
        <v>48</v>
      </c>
      <c r="D6" s="34"/>
      <c r="E6" s="34"/>
      <c r="F6" s="34"/>
      <c r="G6" s="34"/>
      <c r="H6" s="34"/>
    </row>
    <row r="7" spans="2:15" x14ac:dyDescent="0.25">
      <c r="B7" s="35"/>
      <c r="C7" s="2"/>
      <c r="D7" s="2"/>
      <c r="E7" s="2"/>
      <c r="F7" s="2"/>
      <c r="G7" s="22"/>
      <c r="H7" s="22"/>
    </row>
    <row r="8" spans="2:15" x14ac:dyDescent="0.25">
      <c r="B8" s="42" t="s">
        <v>4</v>
      </c>
      <c r="C8" s="42"/>
      <c r="D8" s="42"/>
      <c r="E8" s="42"/>
      <c r="F8" s="42"/>
      <c r="G8" s="22"/>
      <c r="H8" s="22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  <c r="G9" s="22"/>
      <c r="H9" s="22"/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1900939.7799999998</v>
      </c>
      <c r="F10" s="8">
        <f>E10-D10</f>
        <v>1461403.7799999998</v>
      </c>
    </row>
    <row r="11" spans="2:15" x14ac:dyDescent="0.25">
      <c r="B11" s="23" t="s">
        <v>11</v>
      </c>
      <c r="C11" s="24">
        <v>25536</v>
      </c>
      <c r="D11" s="24">
        <f>C11</f>
        <v>25536</v>
      </c>
      <c r="E11" s="32">
        <v>189633.4</v>
      </c>
      <c r="F11" s="24">
        <f>E11-D11</f>
        <v>164097.4</v>
      </c>
      <c r="G11" s="22"/>
      <c r="H11" s="22"/>
    </row>
    <row r="12" spans="2:15" x14ac:dyDescent="0.25">
      <c r="B12" s="23" t="s">
        <v>12</v>
      </c>
      <c r="C12" s="24">
        <v>414000</v>
      </c>
      <c r="D12" s="24">
        <f>C12</f>
        <v>414000</v>
      </c>
      <c r="E12" s="24">
        <v>1711306.38</v>
      </c>
      <c r="F12" s="24">
        <f>E12-D12</f>
        <v>1297306.3799999999</v>
      </c>
      <c r="G12" s="22"/>
      <c r="H12" s="22"/>
    </row>
    <row r="13" spans="2:15" x14ac:dyDescent="0.25">
      <c r="B13" s="6" t="s">
        <v>13</v>
      </c>
      <c r="C13" s="24">
        <f>SUM(C14:C14)</f>
        <v>0</v>
      </c>
      <c r="D13" s="24">
        <f>SUM(D14:D14)</f>
        <v>0</v>
      </c>
      <c r="E13" s="24">
        <f>SUM(E14:E14)</f>
        <v>0</v>
      </c>
      <c r="F13" s="24">
        <f>E13-D13</f>
        <v>0</v>
      </c>
      <c r="G13" s="22"/>
      <c r="H13" s="22"/>
    </row>
    <row r="14" spans="2:15" x14ac:dyDescent="0.25">
      <c r="B14" s="23" t="s">
        <v>14</v>
      </c>
      <c r="C14" s="24">
        <v>0</v>
      </c>
      <c r="D14" s="24">
        <v>0</v>
      </c>
      <c r="E14" s="24">
        <v>0</v>
      </c>
      <c r="F14" s="24">
        <f>E14-D14</f>
        <v>0</v>
      </c>
      <c r="G14" s="22"/>
      <c r="H14" s="22"/>
    </row>
    <row r="15" spans="2:15" x14ac:dyDescent="0.25">
      <c r="B15" s="6" t="s">
        <v>15</v>
      </c>
      <c r="C15" s="23"/>
      <c r="D15" s="23"/>
      <c r="E15" s="23"/>
      <c r="F15" s="23"/>
      <c r="G15" s="22"/>
      <c r="H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1900939.7799999998</v>
      </c>
      <c r="F16" s="9">
        <f>E16-D16</f>
        <v>1461403.7799999998</v>
      </c>
      <c r="G16" s="22"/>
      <c r="H16" s="22"/>
    </row>
    <row r="17" spans="2:8" x14ac:dyDescent="0.25">
      <c r="B17" s="6" t="s">
        <v>17</v>
      </c>
      <c r="C17" s="24">
        <f>SUM(C18:C19)</f>
        <v>0</v>
      </c>
      <c r="D17" s="24">
        <f>SUM(D18:D19)</f>
        <v>0</v>
      </c>
      <c r="E17" s="24">
        <f>SUM(E18:E19)</f>
        <v>0</v>
      </c>
      <c r="F17" s="24">
        <f>E17-D17</f>
        <v>0</v>
      </c>
      <c r="G17" s="22"/>
      <c r="H17" s="22"/>
    </row>
    <row r="18" spans="2:8" x14ac:dyDescent="0.25">
      <c r="B18" s="23" t="s">
        <v>18</v>
      </c>
      <c r="C18" s="24">
        <v>0</v>
      </c>
      <c r="D18" s="24">
        <v>0</v>
      </c>
      <c r="E18" s="24">
        <v>0</v>
      </c>
      <c r="F18" s="24">
        <v>0</v>
      </c>
      <c r="G18" s="22"/>
      <c r="H18" s="22"/>
    </row>
    <row r="19" spans="2:8" x14ac:dyDescent="0.25">
      <c r="B19" s="23" t="s">
        <v>19</v>
      </c>
      <c r="C19" s="24">
        <v>0</v>
      </c>
      <c r="D19" s="24">
        <v>0</v>
      </c>
      <c r="E19" s="24">
        <v>0</v>
      </c>
      <c r="F19" s="24">
        <v>0</v>
      </c>
      <c r="G19" s="22"/>
      <c r="H19" s="22"/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1900939.7799999998</v>
      </c>
      <c r="F20" s="9">
        <f>E20-D20</f>
        <v>1461403.7799999998</v>
      </c>
      <c r="G20" s="22"/>
      <c r="H20" s="22"/>
    </row>
    <row r="21" spans="2:8" x14ac:dyDescent="0.25">
      <c r="B21" s="6" t="s">
        <v>21</v>
      </c>
      <c r="C21" s="24">
        <f>IF(C20&gt;C40,0,C40-C20)</f>
        <v>0</v>
      </c>
      <c r="D21" s="24">
        <f>IF(D20&gt;D40,0,D40-D20)</f>
        <v>0</v>
      </c>
      <c r="E21" s="24">
        <f>IF(E20&gt;E40,0,E40-E20)</f>
        <v>0</v>
      </c>
      <c r="F21" s="25">
        <f>E21-D21</f>
        <v>0</v>
      </c>
      <c r="G21" s="22"/>
      <c r="H21" s="22"/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1900939.7799999998</v>
      </c>
      <c r="F22" s="10">
        <f>E22-D22</f>
        <v>1461403.7799999998</v>
      </c>
      <c r="G22" s="22"/>
      <c r="H22" s="22"/>
    </row>
    <row r="23" spans="2:8" ht="10.5" customHeight="1" x14ac:dyDescent="0.25">
      <c r="B23" s="36" t="s">
        <v>23</v>
      </c>
      <c r="C23" s="37"/>
      <c r="D23" s="37"/>
      <c r="E23" s="37"/>
      <c r="F23" s="38"/>
      <c r="G23" s="22"/>
      <c r="H23" s="22"/>
    </row>
    <row r="24" spans="2:8" x14ac:dyDescent="0.25">
      <c r="B24" s="39"/>
      <c r="C24" s="40"/>
      <c r="D24" s="40"/>
      <c r="E24" s="40"/>
      <c r="F24" s="41"/>
      <c r="G24" s="22"/>
      <c r="H24" s="22"/>
    </row>
    <row r="25" spans="2:8" x14ac:dyDescent="0.25">
      <c r="B25" s="4" t="s">
        <v>24</v>
      </c>
      <c r="C25" s="26"/>
      <c r="D25" s="26"/>
      <c r="E25" s="26"/>
      <c r="F25" s="26"/>
      <c r="G25" s="22"/>
      <c r="H25" s="22"/>
    </row>
    <row r="26" spans="2:8" x14ac:dyDescent="0.25">
      <c r="B26" s="7" t="s">
        <v>25</v>
      </c>
      <c r="C26" s="27"/>
      <c r="D26" s="27"/>
      <c r="E26" s="27"/>
      <c r="F26" s="27"/>
      <c r="G26" s="22"/>
      <c r="H26" s="22"/>
    </row>
    <row r="27" spans="2:8" ht="5.25" customHeight="1" x14ac:dyDescent="0.25">
      <c r="B27" s="22"/>
      <c r="C27" s="22"/>
      <c r="D27" s="22"/>
      <c r="E27" s="22"/>
      <c r="F27" s="22"/>
      <c r="G27" s="22"/>
      <c r="H27" s="22"/>
    </row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4">
        <f>SUM(C30:C30)</f>
        <v>0</v>
      </c>
      <c r="D29" s="24">
        <f>SUM(D30:D30)</f>
        <v>0</v>
      </c>
      <c r="E29" s="24">
        <f>SUM(E30:E30)</f>
        <v>0</v>
      </c>
      <c r="F29" s="24">
        <f>SUM(F30:F30)</f>
        <v>0</v>
      </c>
      <c r="G29" s="24">
        <f>SUM(G30:G30)</f>
        <v>0</v>
      </c>
      <c r="H29" s="24">
        <f>D29-E29</f>
        <v>0</v>
      </c>
    </row>
    <row r="30" spans="2:8" x14ac:dyDescent="0.25">
      <c r="B30" s="23" t="s">
        <v>34</v>
      </c>
      <c r="C30" s="24">
        <v>0</v>
      </c>
      <c r="D30" s="24">
        <v>0</v>
      </c>
      <c r="E30" s="24"/>
      <c r="F30" s="24"/>
      <c r="G30" s="24"/>
      <c r="H30" s="25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3" t="s">
        <v>36</v>
      </c>
      <c r="C32" s="24">
        <v>307676</v>
      </c>
      <c r="D32" s="25">
        <f>C32</f>
        <v>307676</v>
      </c>
      <c r="E32" s="24">
        <v>0</v>
      </c>
      <c r="F32" s="24">
        <v>0</v>
      </c>
      <c r="G32" s="24">
        <v>0</v>
      </c>
      <c r="H32" s="25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8">
        <f>SUM(C38:C39)</f>
        <v>0</v>
      </c>
      <c r="D37" s="28">
        <f>SUM(D38:D39)</f>
        <v>0</v>
      </c>
      <c r="E37" s="28">
        <f>SUM(E38:E39)</f>
        <v>0</v>
      </c>
      <c r="F37" s="28">
        <f>SUM(F38:F39)</f>
        <v>0</v>
      </c>
      <c r="G37" s="28">
        <f>SUM(G38:G39)</f>
        <v>0</v>
      </c>
      <c r="H37" s="28">
        <f>(D37-E37)</f>
        <v>0</v>
      </c>
    </row>
    <row r="38" spans="2:8" x14ac:dyDescent="0.25">
      <c r="B38" s="23" t="s">
        <v>42</v>
      </c>
      <c r="C38" s="23"/>
      <c r="D38" s="23"/>
      <c r="E38" s="23"/>
      <c r="F38" s="23"/>
      <c r="G38" s="23"/>
      <c r="H38" s="23"/>
    </row>
    <row r="39" spans="2:8" ht="15.75" thickBot="1" x14ac:dyDescent="0.3">
      <c r="B39" s="29" t="s">
        <v>43</v>
      </c>
      <c r="C39" s="29"/>
      <c r="D39" s="29"/>
      <c r="E39" s="29"/>
      <c r="F39" s="29"/>
      <c r="G39" s="29"/>
      <c r="H39" s="29"/>
    </row>
    <row r="40" spans="2:8" ht="15.75" thickTop="1" x14ac:dyDescent="0.25">
      <c r="B40" s="6" t="s">
        <v>44</v>
      </c>
      <c r="C40" s="25">
        <f>(C36+C37)</f>
        <v>307676</v>
      </c>
      <c r="D40" s="25">
        <f>(D36+D37)</f>
        <v>307676</v>
      </c>
      <c r="E40" s="25">
        <f>(E36+E37)</f>
        <v>0</v>
      </c>
      <c r="F40" s="25">
        <f>(F36+F37)</f>
        <v>0</v>
      </c>
      <c r="G40" s="25">
        <f>(G36+G37)</f>
        <v>0</v>
      </c>
      <c r="H40" s="24">
        <f>(D40-E40)</f>
        <v>307676</v>
      </c>
    </row>
    <row r="41" spans="2:8" x14ac:dyDescent="0.25">
      <c r="B41" s="6" t="s">
        <v>45</v>
      </c>
      <c r="C41" s="24">
        <f>IF(C20&gt;C40,C20-C40,0)</f>
        <v>131860</v>
      </c>
      <c r="D41" s="24">
        <f>IF(D20&gt;D40,D20-D40,0)</f>
        <v>131860</v>
      </c>
      <c r="E41" s="24">
        <f>IF(E20&gt;E40,E20-E40,0)</f>
        <v>1900939.7799999998</v>
      </c>
      <c r="F41" s="23"/>
      <c r="G41" s="23"/>
      <c r="H41" s="23"/>
    </row>
    <row r="42" spans="2:8" ht="15.75" thickBot="1" x14ac:dyDescent="0.3">
      <c r="B42" s="11" t="s">
        <v>46</v>
      </c>
      <c r="C42" s="30">
        <f>C40+C41</f>
        <v>439536</v>
      </c>
      <c r="D42" s="30">
        <f>D40+D41</f>
        <v>439536</v>
      </c>
      <c r="E42" s="30">
        <f>E40+E41</f>
        <v>1900939.7799999998</v>
      </c>
      <c r="F42" s="30">
        <f>F40+F41</f>
        <v>0</v>
      </c>
      <c r="G42" s="30">
        <f>G40+G41</f>
        <v>0</v>
      </c>
      <c r="H42" s="31">
        <f>(D42-E42)</f>
        <v>-1461403.7799999998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44"/>
      <c r="E45" s="44"/>
      <c r="F45" s="17"/>
      <c r="G45" s="48"/>
      <c r="H45" s="47"/>
    </row>
    <row r="46" spans="2:8" ht="15" customHeight="1" x14ac:dyDescent="0.25">
      <c r="B46" s="15"/>
      <c r="C46" s="17"/>
      <c r="D46" s="45"/>
      <c r="E46" s="45"/>
      <c r="F46" s="17"/>
      <c r="G46" s="48"/>
      <c r="H46" s="47"/>
    </row>
    <row r="47" spans="2:8" x14ac:dyDescent="0.25">
      <c r="B47" s="18"/>
      <c r="C47" s="16"/>
      <c r="D47" s="44"/>
      <c r="E47" s="44"/>
      <c r="F47" s="17"/>
      <c r="G47" s="46"/>
      <c r="H47" s="47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D45:E45"/>
    <mergeCell ref="D46:E46"/>
    <mergeCell ref="D47:E47"/>
    <mergeCell ref="G47:H47"/>
    <mergeCell ref="G45:H45"/>
    <mergeCell ref="G46:H46"/>
    <mergeCell ref="C5:H5"/>
    <mergeCell ref="C6:H6"/>
    <mergeCell ref="B2:B7"/>
    <mergeCell ref="B23:F24"/>
    <mergeCell ref="B8:F8"/>
    <mergeCell ref="C2:H2"/>
    <mergeCell ref="C3:H3"/>
    <mergeCell ref="C4:H4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2022-08-26T16:24:20Z</dcterms:modified>
  <cp:category/>
  <cp:contentStatus/>
</cp:coreProperties>
</file>