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5715" yWindow="2535" windowWidth="20700" windowHeight="12630"/>
  </bookViews>
  <sheets>
    <sheet name="Balanço Orçamentário MCASP" sheetId="1" r:id="rId1"/>
    <sheet name="Plan1" sheetId="2" r:id="rId2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6" i="1" l="1"/>
  <c r="H55" i="1"/>
  <c r="H54" i="1"/>
  <c r="H53" i="1"/>
  <c r="H52" i="1"/>
  <c r="H51" i="1"/>
  <c r="H50" i="1"/>
  <c r="G50" i="1"/>
  <c r="F50" i="1"/>
  <c r="E50" i="1"/>
  <c r="D50" i="1"/>
  <c r="C50" i="1"/>
  <c r="H48" i="1"/>
  <c r="H47" i="1"/>
  <c r="H46" i="1"/>
  <c r="H45" i="1"/>
  <c r="H44" i="1"/>
  <c r="G44" i="1"/>
  <c r="F44" i="1"/>
  <c r="E44" i="1"/>
  <c r="D44" i="1"/>
  <c r="C44" i="1"/>
  <c r="H43" i="1"/>
  <c r="H42" i="1"/>
  <c r="H41" i="1"/>
  <c r="G40" i="1"/>
  <c r="G49" i="1" s="1"/>
  <c r="G57" i="1" s="1"/>
  <c r="G59" i="1" s="1"/>
  <c r="F40" i="1"/>
  <c r="F49" i="1" s="1"/>
  <c r="F57" i="1" s="1"/>
  <c r="F59" i="1" s="1"/>
  <c r="E40" i="1"/>
  <c r="E49" i="1" s="1"/>
  <c r="E57" i="1" s="1"/>
  <c r="D40" i="1"/>
  <c r="H40" i="1" s="1"/>
  <c r="C40" i="1"/>
  <c r="C49" i="1" s="1"/>
  <c r="C57" i="1" s="1"/>
  <c r="E35" i="1"/>
  <c r="D35" i="1"/>
  <c r="C35" i="1"/>
  <c r="F33" i="1"/>
  <c r="F31" i="1"/>
  <c r="F30" i="1"/>
  <c r="F29" i="1"/>
  <c r="F28" i="1"/>
  <c r="F27" i="1"/>
  <c r="F26" i="1"/>
  <c r="E25" i="1"/>
  <c r="F25" i="1" s="1"/>
  <c r="D25" i="1"/>
  <c r="C25" i="1"/>
  <c r="E24" i="1"/>
  <c r="E32" i="1" s="1"/>
  <c r="F23" i="1"/>
  <c r="F22" i="1"/>
  <c r="F21" i="1"/>
  <c r="F20" i="1"/>
  <c r="F19" i="1"/>
  <c r="E18" i="1"/>
  <c r="F18" i="1" s="1"/>
  <c r="D18" i="1"/>
  <c r="C18" i="1"/>
  <c r="F17" i="1"/>
  <c r="F16" i="1"/>
  <c r="F15" i="1"/>
  <c r="F14" i="1"/>
  <c r="F13" i="1"/>
  <c r="D12" i="1"/>
  <c r="F12" i="1" s="1"/>
  <c r="F9" i="1" s="1"/>
  <c r="F11" i="1"/>
  <c r="F10" i="1"/>
  <c r="E9" i="1"/>
  <c r="C9" i="1"/>
  <c r="C24" i="1" s="1"/>
  <c r="C32" i="1" s="1"/>
  <c r="C34" i="1" s="1"/>
  <c r="C58" i="1" s="1"/>
  <c r="E34" i="1" l="1"/>
  <c r="C59" i="1"/>
  <c r="D9" i="1"/>
  <c r="D24" i="1" s="1"/>
  <c r="D32" i="1" s="1"/>
  <c r="D34" i="1" s="1"/>
  <c r="D49" i="1"/>
  <c r="E58" i="1" l="1"/>
  <c r="E59" i="1" s="1"/>
  <c r="F34" i="1"/>
  <c r="F32" i="1"/>
  <c r="D57" i="1"/>
  <c r="H49" i="1"/>
  <c r="F24" i="1"/>
  <c r="H57" i="1" l="1"/>
  <c r="D58" i="1"/>
  <c r="H58" i="1" s="1"/>
  <c r="D59" i="1" l="1"/>
  <c r="H59" i="1" s="1"/>
</calcChain>
</file>

<file path=xl/sharedStrings.xml><?xml version="1.0" encoding="utf-8"?>
<sst xmlns="http://schemas.openxmlformats.org/spreadsheetml/2006/main" count="78" uniqueCount="74">
  <si>
    <t>BALANÇO ORÇAMENTÁRIO</t>
  </si>
  <si>
    <t>RECEITAS ORÇAMENTÁRIAS</t>
  </si>
  <si>
    <t>Receitas Correntes (I)</t>
  </si>
  <si>
    <t>Receita Patrimonial</t>
  </si>
  <si>
    <t>Receitas de Capital (II)</t>
  </si>
  <si>
    <t>Outras Receitas de Capital</t>
  </si>
  <si>
    <t>Operações de Crédito Internas</t>
  </si>
  <si>
    <t>Operações de Crédito Externas</t>
  </si>
  <si>
    <t>Superávit Financeiro</t>
  </si>
  <si>
    <t>Reabertura de Créditos Adicionais</t>
  </si>
  <si>
    <t>DESPESAS ORÇAMENTÁRIAS</t>
  </si>
  <si>
    <t>Outras Despesas Correntes</t>
  </si>
  <si>
    <t>Investimentos</t>
  </si>
  <si>
    <t>Amortização da Dívida Interna</t>
  </si>
  <si>
    <t>Amortização da Dívida Externa</t>
  </si>
  <si>
    <t xml:space="preserve"> FUNDO DE PROTEÇÃO DO PATRIMÔNIO CULTURAL E AMBIENTAL PAULISTANO - FUNCAP (CNPJ: 14.193.363/0001-03)</t>
  </si>
  <si>
    <t>ORÇAMENTO FISCAL E DA SEGURIDADE SOCIAL</t>
  </si>
  <si>
    <t>COMPETÊNCIA: JANEIRO/2024</t>
  </si>
  <si>
    <t>ROBERTO ALVES BATALHA</t>
  </si>
  <si>
    <t>NELSON GONÇALVES DE LIMA JÚNIOR</t>
  </si>
  <si>
    <t xml:space="preserve">ALINE NASCIMENTO BARROZO TORRES </t>
  </si>
  <si>
    <t>CRC: 1SP183.475/O-2</t>
  </si>
  <si>
    <t>RF 919.908-0</t>
  </si>
  <si>
    <t>RF 755.057-0</t>
  </si>
  <si>
    <t>SMC-CAF</t>
  </si>
  <si>
    <t>DIRETOR DO DPH</t>
  </si>
  <si>
    <t>SECRETARIA MUNICIPAL DA CULTURA - SMC</t>
  </si>
  <si>
    <t>Quadro Principal</t>
  </si>
  <si>
    <r>
      <rPr>
        <b/>
        <sz val="11"/>
        <color indexed="8"/>
        <rFont val="Calibri Light"/>
        <family val="2"/>
      </rPr>
      <t xml:space="preserve">Previsão Inicial    </t>
    </r>
    <r>
      <rPr>
        <sz val="11"/>
        <color indexed="8"/>
        <rFont val="Calibri Light"/>
        <family val="2"/>
      </rPr>
      <t xml:space="preserve">                (a)</t>
    </r>
  </si>
  <si>
    <r>
      <rPr>
        <b/>
        <sz val="11"/>
        <color indexed="8"/>
        <rFont val="Calibri Light"/>
        <family val="2"/>
      </rPr>
      <t xml:space="preserve">Previsão Atualizada </t>
    </r>
    <r>
      <rPr>
        <sz val="11"/>
        <color indexed="8"/>
        <rFont val="Calibri Light"/>
        <family val="2"/>
      </rPr>
      <t xml:space="preserve">            (b)</t>
    </r>
  </si>
  <si>
    <r>
      <rPr>
        <b/>
        <sz val="11"/>
        <color indexed="8"/>
        <rFont val="Calibri Light"/>
        <family val="2"/>
      </rPr>
      <t xml:space="preserve">Receitas Realizadas </t>
    </r>
    <r>
      <rPr>
        <sz val="11"/>
        <color indexed="8"/>
        <rFont val="Calibri Light"/>
        <family val="2"/>
      </rPr>
      <t xml:space="preserve">           (c)</t>
    </r>
  </si>
  <si>
    <r>
      <rPr>
        <b/>
        <sz val="11"/>
        <color indexed="8"/>
        <rFont val="Calibri Light"/>
        <family val="2"/>
      </rPr>
      <t>Saldo</t>
    </r>
    <r>
      <rPr>
        <sz val="11"/>
        <color indexed="8"/>
        <rFont val="Calibri Light"/>
        <family val="2"/>
      </rPr>
      <t xml:space="preserve">                                 (d) = (c-b)</t>
    </r>
  </si>
  <si>
    <t>Impostos, Taxas e Contribuições de Melhoria</t>
  </si>
  <si>
    <t>Receita de Contribuições</t>
  </si>
  <si>
    <t>Receita Agropecuária</t>
  </si>
  <si>
    <t>Receita Industrial</t>
  </si>
  <si>
    <t>Receita de Serviços</t>
  </si>
  <si>
    <t>Transferências Correntes</t>
  </si>
  <si>
    <t>Outras Receitas Correntes</t>
  </si>
  <si>
    <t>Operações de Crédito</t>
  </si>
  <si>
    <t>Alienação de Bens</t>
  </si>
  <si>
    <t>Amortização de Empréstimos</t>
  </si>
  <si>
    <t>Transferências de Capital</t>
  </si>
  <si>
    <t>SUBTOTAL DAS RECEITAS (III) = (I+II)</t>
  </si>
  <si>
    <t>Operações de Crédito / Refinanciamento (IV)</t>
  </si>
  <si>
    <t>Mobiliária</t>
  </si>
  <si>
    <t>Contratual</t>
  </si>
  <si>
    <t>SUBTOTAL COM REFINANCIAMENTO (V) = (III+IV)</t>
  </si>
  <si>
    <t>Déficit (VI)</t>
  </si>
  <si>
    <t>TOTAL (VII) = (V+VI)</t>
  </si>
  <si>
    <t>Saldos de Exercícios Anteriores</t>
  </si>
  <si>
    <t>Recursos Arrecadados em Exercícios Anteriores</t>
  </si>
  <si>
    <r>
      <rPr>
        <b/>
        <sz val="11"/>
        <color indexed="8"/>
        <rFont val="Calibri Light"/>
        <family val="2"/>
      </rPr>
      <t xml:space="preserve">Dotação Inicial    </t>
    </r>
    <r>
      <rPr>
        <sz val="11"/>
        <color indexed="8"/>
        <rFont val="Calibri Light"/>
        <family val="2"/>
      </rPr>
      <t xml:space="preserve">                (e)</t>
    </r>
  </si>
  <si>
    <r>
      <rPr>
        <b/>
        <sz val="11"/>
        <color indexed="8"/>
        <rFont val="Calibri Light"/>
        <family val="2"/>
      </rPr>
      <t xml:space="preserve">Dotação Atualizada </t>
    </r>
    <r>
      <rPr>
        <sz val="11"/>
        <color indexed="8"/>
        <rFont val="Calibri Light"/>
        <family val="2"/>
      </rPr>
      <t xml:space="preserve">            (f)</t>
    </r>
  </si>
  <si>
    <r>
      <rPr>
        <b/>
        <sz val="11"/>
        <color indexed="8"/>
        <rFont val="Calibri Light"/>
        <family val="2"/>
      </rPr>
      <t xml:space="preserve">Despesas Empenhadas </t>
    </r>
    <r>
      <rPr>
        <sz val="11"/>
        <color indexed="8"/>
        <rFont val="Calibri Light"/>
        <family val="2"/>
      </rPr>
      <t xml:space="preserve">           (g)</t>
    </r>
  </si>
  <si>
    <r>
      <rPr>
        <b/>
        <sz val="11"/>
        <color indexed="8"/>
        <rFont val="Calibri Light"/>
        <family val="2"/>
      </rPr>
      <t>Despesas Liquidadas</t>
    </r>
    <r>
      <rPr>
        <sz val="11"/>
        <color indexed="8"/>
        <rFont val="Calibri Light"/>
        <family val="2"/>
      </rPr>
      <t xml:space="preserve">                                 (h)</t>
    </r>
  </si>
  <si>
    <r>
      <rPr>
        <b/>
        <sz val="11"/>
        <color indexed="8"/>
        <rFont val="Calibri Light"/>
        <family val="2"/>
      </rPr>
      <t>Despesas Pagas</t>
    </r>
    <r>
      <rPr>
        <sz val="11"/>
        <color indexed="8"/>
        <rFont val="Calibri Light"/>
        <family val="2"/>
      </rPr>
      <t xml:space="preserve">                                 (i)</t>
    </r>
  </si>
  <si>
    <r>
      <rPr>
        <b/>
        <sz val="11"/>
        <color indexed="8"/>
        <rFont val="Calibri Light"/>
        <family val="2"/>
      </rPr>
      <t>Saldo da Dotação</t>
    </r>
    <r>
      <rPr>
        <sz val="11"/>
        <color indexed="8"/>
        <rFont val="Calibri Light"/>
        <family val="2"/>
      </rPr>
      <t xml:space="preserve">                                 (j) = (f-g)</t>
    </r>
  </si>
  <si>
    <t>Despesas Correntes (VIII)</t>
  </si>
  <si>
    <t>Pessoal e Encargos Sociais</t>
  </si>
  <si>
    <t>Juros e Encargos da Dívida</t>
  </si>
  <si>
    <t>Despesas de Capital (IX)</t>
  </si>
  <si>
    <t>Inversões Financeiras</t>
  </si>
  <si>
    <t>Amortização da Dívida</t>
  </si>
  <si>
    <t>Reserva de Contingência (X)</t>
  </si>
  <si>
    <t>SUBTOTAL DAS DESPESAS (XI) = (VII+IX+X)</t>
  </si>
  <si>
    <t>Amortização da Dívida / Refinanciamento (XII)</t>
  </si>
  <si>
    <t>Dívida Mobiliária</t>
  </si>
  <si>
    <t>Outras Dívidas</t>
  </si>
  <si>
    <t>SUBTOTAL COM REFINANCIAMENTO (XIII) = (XI+XII)</t>
  </si>
  <si>
    <t>Superávit (XIV)</t>
  </si>
  <si>
    <t>TOTAL (XV) = (XIII+XIV)</t>
  </si>
  <si>
    <t>Reserva do RPPS</t>
  </si>
  <si>
    <r>
      <t xml:space="preserve">Fonte: </t>
    </r>
    <r>
      <rPr>
        <sz val="11"/>
        <rFont val="Calibri Light"/>
        <family val="2"/>
      </rPr>
      <t xml:space="preserve">Relatórios do Sistema de Orçamento e Finanças - SOF.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</si>
</sst>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 Light"/>
      <family val="2"/>
    </font>
    <font>
      <b/>
      <sz val="11"/>
      <color indexed="8"/>
      <name val="Calibri Light"/>
      <family val="2"/>
    </font>
    <font>
      <b/>
      <sz val="11"/>
      <name val="Calibri Light"/>
      <family val="2"/>
    </font>
    <font>
      <sz val="11"/>
      <color rgb="FF000000"/>
      <name val="Calibri Light"/>
      <family val="2"/>
    </font>
    <font>
      <sz val="11"/>
      <name val="Calibri Light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>
      <alignment vertical="top"/>
    </xf>
    <xf numFmtId="43" fontId="3" fillId="0" borderId="0" applyFont="0" applyFill="0" applyBorder="0" applyAlignment="0" applyProtection="0"/>
  </cellStyleXfs>
  <cellXfs count="35">
    <xf numFmtId="0" fontId="0" fillId="0" borderId="0" xfId="0"/>
    <xf numFmtId="0" fontId="0" fillId="2" borderId="0" xfId="0" applyFill="1"/>
    <xf numFmtId="43" fontId="4" fillId="2" borderId="2" xfId="3" applyFont="1" applyFill="1" applyBorder="1"/>
    <xf numFmtId="0" fontId="4" fillId="2" borderId="0" xfId="0" applyFont="1" applyFill="1" applyAlignment="1">
      <alignment vertical="top"/>
    </xf>
    <xf numFmtId="0" fontId="5" fillId="2" borderId="0" xfId="0" applyFont="1" applyFill="1" applyAlignment="1">
      <alignment horizontal="center" vertical="top"/>
    </xf>
    <xf numFmtId="0" fontId="5" fillId="2" borderId="0" xfId="0" applyFont="1" applyFill="1" applyAlignment="1">
      <alignment vertical="top"/>
    </xf>
    <xf numFmtId="0" fontId="5" fillId="2" borderId="4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top" indent="1"/>
    </xf>
    <xf numFmtId="43" fontId="5" fillId="2" borderId="1" xfId="3" applyFont="1" applyFill="1" applyBorder="1" applyAlignment="1">
      <alignment vertical="top"/>
    </xf>
    <xf numFmtId="0" fontId="4" fillId="2" borderId="2" xfId="0" applyFont="1" applyFill="1" applyBorder="1" applyAlignment="1">
      <alignment horizontal="left" vertical="top" indent="2"/>
    </xf>
    <xf numFmtId="43" fontId="4" fillId="2" borderId="2" xfId="0" applyNumberFormat="1" applyFont="1" applyFill="1" applyBorder="1" applyAlignment="1">
      <alignment vertical="top"/>
    </xf>
    <xf numFmtId="43" fontId="4" fillId="2" borderId="2" xfId="3" applyFont="1" applyFill="1" applyBorder="1" applyAlignment="1">
      <alignment vertical="top"/>
    </xf>
    <xf numFmtId="4" fontId="7" fillId="3" borderId="2" xfId="0" applyNumberFormat="1" applyFont="1" applyFill="1" applyBorder="1" applyAlignment="1"/>
    <xf numFmtId="43" fontId="7" fillId="3" borderId="2" xfId="3" applyFont="1" applyFill="1" applyBorder="1"/>
    <xf numFmtId="0" fontId="5" fillId="2" borderId="2" xfId="0" applyFont="1" applyFill="1" applyBorder="1" applyAlignment="1">
      <alignment horizontal="left" vertical="top" indent="1"/>
    </xf>
    <xf numFmtId="43" fontId="5" fillId="2" borderId="2" xfId="0" applyNumberFormat="1" applyFont="1" applyFill="1" applyBorder="1" applyAlignment="1">
      <alignment vertical="top"/>
    </xf>
    <xf numFmtId="43" fontId="5" fillId="2" borderId="2" xfId="3" applyFont="1" applyFill="1" applyBorder="1" applyAlignment="1">
      <alignment vertical="top"/>
    </xf>
    <xf numFmtId="0" fontId="4" fillId="2" borderId="2" xfId="0" applyFont="1" applyFill="1" applyBorder="1" applyAlignment="1">
      <alignment horizontal="left" vertical="top" indent="3"/>
    </xf>
    <xf numFmtId="0" fontId="4" fillId="2" borderId="2" xfId="0" applyFont="1" applyFill="1" applyBorder="1" applyAlignment="1">
      <alignment horizontal="left" vertical="top" indent="1"/>
    </xf>
    <xf numFmtId="0" fontId="4" fillId="2" borderId="3" xfId="0" applyFont="1" applyFill="1" applyBorder="1" applyAlignment="1">
      <alignment horizontal="left" vertical="top" indent="3"/>
    </xf>
    <xf numFmtId="43" fontId="4" fillId="2" borderId="3" xfId="0" applyNumberFormat="1" applyFont="1" applyFill="1" applyBorder="1" applyAlignment="1">
      <alignment vertical="top"/>
    </xf>
    <xf numFmtId="43" fontId="4" fillId="2" borderId="3" xfId="3" applyFont="1" applyFill="1" applyBorder="1" applyAlignment="1">
      <alignment vertical="top"/>
    </xf>
    <xf numFmtId="43" fontId="5" fillId="2" borderId="1" xfId="0" applyNumberFormat="1" applyFont="1" applyFill="1" applyBorder="1" applyAlignment="1">
      <alignment vertical="top"/>
    </xf>
    <xf numFmtId="43" fontId="7" fillId="3" borderId="2" xfId="0" applyNumberFormat="1" applyFont="1" applyFill="1" applyBorder="1" applyAlignment="1"/>
    <xf numFmtId="0" fontId="5" fillId="2" borderId="3" xfId="0" applyFont="1" applyFill="1" applyBorder="1" applyAlignment="1">
      <alignment horizontal="left" vertical="top" indent="1"/>
    </xf>
    <xf numFmtId="43" fontId="5" fillId="2" borderId="3" xfId="0" applyNumberFormat="1" applyFont="1" applyFill="1" applyBorder="1" applyAlignment="1">
      <alignment vertical="top"/>
    </xf>
    <xf numFmtId="0" fontId="6" fillId="2" borderId="0" xfId="0" applyFont="1" applyFill="1" applyAlignment="1">
      <alignment vertical="center" readingOrder="1"/>
    </xf>
    <xf numFmtId="0" fontId="6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4" fillId="0" borderId="0" xfId="0" applyFont="1" applyFill="1" applyAlignment="1">
      <alignment vertical="top"/>
    </xf>
    <xf numFmtId="0" fontId="6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 vertical="top"/>
    </xf>
  </cellXfs>
  <cellStyles count="4">
    <cellStyle name="Normal" xfId="0" builtinId="0"/>
    <cellStyle name="Normal 2 2 2" xfId="1"/>
    <cellStyle name="Normal 3" xfId="2"/>
    <cellStyle name="Vírgula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297656</xdr:colOff>
      <xdr:row>0</xdr:row>
      <xdr:rowOff>1</xdr:rowOff>
    </xdr:from>
    <xdr:to>
      <xdr:col>1</xdr:col>
      <xdr:colOff>1332278</xdr:colOff>
      <xdr:row>5</xdr:row>
      <xdr:rowOff>107157</xdr:rowOff>
    </xdr:to>
    <xdr:pic>
      <xdr:nvPicPr>
        <xdr:cNvPr id="1123" name="Picture -767">
          <a:extLst>
            <a:ext uri="{FF2B5EF4-FFF2-40B4-BE49-F238E27FC236}">
              <a16:creationId xmlns="" xmlns:a16="http://schemas.microsoft.com/office/drawing/2014/main" id="{F9E7185B-8DF9-42BC-94AA-D3BA3B1284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7656" y="1"/>
          <a:ext cx="1034622" cy="10596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657225</xdr:colOff>
      <xdr:row>0</xdr:row>
      <xdr:rowOff>76200</xdr:rowOff>
    </xdr:from>
    <xdr:to>
      <xdr:col>1</xdr:col>
      <xdr:colOff>659946</xdr:colOff>
      <xdr:row>5</xdr:row>
      <xdr:rowOff>66675</xdr:rowOff>
    </xdr:to>
    <xdr:pic>
      <xdr:nvPicPr>
        <xdr:cNvPr id="3" name="Picture -767">
          <a:extLst>
            <a:ext uri="{FF2B5EF4-FFF2-40B4-BE49-F238E27FC236}">
              <a16:creationId xmlns="" xmlns:a16="http://schemas.microsoft.com/office/drawing/2014/main" id="{DE3F491B-680D-4720-8249-AD8F5D0BAD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7225" y="76200"/>
          <a:ext cx="666750" cy="942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8"/>
  <sheetViews>
    <sheetView tabSelected="1" topLeftCell="A28" zoomScale="80" zoomScaleNormal="80" workbookViewId="0">
      <selection activeCell="R24" sqref="R24"/>
    </sheetView>
  </sheetViews>
  <sheetFormatPr defaultRowHeight="15" x14ac:dyDescent="0.25"/>
  <cols>
    <col min="1" max="1" width="4" customWidth="1"/>
    <col min="2" max="2" width="63.42578125" bestFit="1" customWidth="1"/>
    <col min="3" max="4" width="18.85546875" bestFit="1" customWidth="1"/>
    <col min="5" max="5" width="15.42578125" bestFit="1" customWidth="1"/>
    <col min="6" max="6" width="18.85546875" bestFit="1" customWidth="1"/>
    <col min="7" max="7" width="12.5703125" bestFit="1" customWidth="1"/>
    <col min="8" max="8" width="15.42578125" bestFit="1" customWidth="1"/>
  </cols>
  <sheetData>
    <row r="1" spans="1:9" x14ac:dyDescent="0.25">
      <c r="A1" s="1"/>
      <c r="B1" s="3"/>
      <c r="C1" s="3"/>
      <c r="D1" s="3"/>
      <c r="E1" s="3"/>
      <c r="F1" s="3"/>
      <c r="G1" s="3"/>
      <c r="H1" s="3"/>
      <c r="I1" s="1"/>
    </row>
    <row r="2" spans="1:9" x14ac:dyDescent="0.25">
      <c r="A2" s="1"/>
      <c r="B2" s="34" t="s">
        <v>15</v>
      </c>
      <c r="C2" s="34"/>
      <c r="D2" s="34"/>
      <c r="E2" s="34"/>
      <c r="F2" s="34"/>
      <c r="G2" s="34"/>
      <c r="H2" s="34"/>
      <c r="I2" s="1"/>
    </row>
    <row r="3" spans="1:9" x14ac:dyDescent="0.25">
      <c r="A3" s="1"/>
      <c r="B3" s="34" t="s">
        <v>0</v>
      </c>
      <c r="C3" s="34"/>
      <c r="D3" s="34"/>
      <c r="E3" s="34"/>
      <c r="F3" s="34"/>
      <c r="G3" s="34"/>
      <c r="H3" s="34"/>
      <c r="I3" s="1"/>
    </row>
    <row r="4" spans="1:9" x14ac:dyDescent="0.25">
      <c r="A4" s="1"/>
      <c r="B4" s="34" t="s">
        <v>16</v>
      </c>
      <c r="C4" s="34"/>
      <c r="D4" s="34"/>
      <c r="E4" s="34"/>
      <c r="F4" s="34"/>
      <c r="G4" s="34"/>
      <c r="H4" s="34"/>
      <c r="I4" s="1"/>
    </row>
    <row r="5" spans="1:9" x14ac:dyDescent="0.25">
      <c r="A5" s="1"/>
      <c r="B5" s="34" t="s">
        <v>17</v>
      </c>
      <c r="C5" s="34"/>
      <c r="D5" s="34"/>
      <c r="E5" s="34"/>
      <c r="F5" s="34"/>
      <c r="G5" s="34"/>
      <c r="H5" s="34"/>
      <c r="I5" s="1"/>
    </row>
    <row r="6" spans="1:9" x14ac:dyDescent="0.25">
      <c r="A6" s="1"/>
      <c r="B6" s="4"/>
      <c r="C6" s="4"/>
      <c r="D6" s="4"/>
      <c r="E6" s="4"/>
      <c r="F6" s="4"/>
      <c r="G6" s="4"/>
      <c r="H6" s="4"/>
      <c r="I6" s="1"/>
    </row>
    <row r="7" spans="1:9" x14ac:dyDescent="0.25">
      <c r="A7" s="1"/>
      <c r="B7" s="5" t="s">
        <v>27</v>
      </c>
      <c r="C7" s="3"/>
      <c r="D7" s="3"/>
      <c r="E7" s="3"/>
      <c r="F7" s="3"/>
      <c r="G7" s="3"/>
      <c r="H7" s="3"/>
      <c r="I7" s="1"/>
    </row>
    <row r="8" spans="1:9" ht="45" x14ac:dyDescent="0.25">
      <c r="A8" s="1"/>
      <c r="B8" s="6" t="s">
        <v>1</v>
      </c>
      <c r="C8" s="7" t="s">
        <v>28</v>
      </c>
      <c r="D8" s="7" t="s">
        <v>29</v>
      </c>
      <c r="E8" s="7" t="s">
        <v>30</v>
      </c>
      <c r="F8" s="7" t="s">
        <v>31</v>
      </c>
      <c r="G8" s="3"/>
      <c r="H8" s="3"/>
      <c r="I8" s="1"/>
    </row>
    <row r="9" spans="1:9" x14ac:dyDescent="0.25">
      <c r="A9" s="1"/>
      <c r="B9" s="8" t="s">
        <v>2</v>
      </c>
      <c r="C9" s="9">
        <f>SUM(C10:C17)</f>
        <v>1481163</v>
      </c>
      <c r="D9" s="9">
        <f>SUM(D10:D17)</f>
        <v>1481163</v>
      </c>
      <c r="E9" s="9">
        <f>SUM(E10:E17)</f>
        <v>40654.19</v>
      </c>
      <c r="F9" s="9">
        <f>SUM(F10:F17)</f>
        <v>-1440508.81</v>
      </c>
      <c r="G9" s="33"/>
      <c r="H9" s="5"/>
      <c r="I9" s="1"/>
    </row>
    <row r="10" spans="1:9" x14ac:dyDescent="0.25">
      <c r="A10" s="1"/>
      <c r="B10" s="10" t="s">
        <v>32</v>
      </c>
      <c r="C10" s="11"/>
      <c r="D10" s="11"/>
      <c r="E10" s="11"/>
      <c r="F10" s="12">
        <f t="shared" ref="F10:F34" si="0">E10-D10</f>
        <v>0</v>
      </c>
      <c r="G10" s="33"/>
      <c r="H10" s="3"/>
      <c r="I10" s="1"/>
    </row>
    <row r="11" spans="1:9" x14ac:dyDescent="0.25">
      <c r="A11" s="1"/>
      <c r="B11" s="10" t="s">
        <v>33</v>
      </c>
      <c r="C11" s="11"/>
      <c r="D11" s="11"/>
      <c r="E11" s="11"/>
      <c r="F11" s="12">
        <f t="shared" si="0"/>
        <v>0</v>
      </c>
      <c r="G11" s="33"/>
      <c r="H11" s="3"/>
      <c r="I11" s="1"/>
    </row>
    <row r="12" spans="1:9" x14ac:dyDescent="0.25">
      <c r="A12" s="1"/>
      <c r="B12" s="10" t="s">
        <v>3</v>
      </c>
      <c r="C12" s="2">
        <v>580591</v>
      </c>
      <c r="D12" s="2">
        <f>C12</f>
        <v>580591</v>
      </c>
      <c r="E12" s="13">
        <v>40654.19</v>
      </c>
      <c r="F12" s="12">
        <f t="shared" si="0"/>
        <v>-539936.81000000006</v>
      </c>
      <c r="G12" s="33"/>
      <c r="H12" s="3"/>
      <c r="I12" s="1"/>
    </row>
    <row r="13" spans="1:9" x14ac:dyDescent="0.25">
      <c r="A13" s="1"/>
      <c r="B13" s="10" t="s">
        <v>34</v>
      </c>
      <c r="C13" s="11"/>
      <c r="D13" s="11"/>
      <c r="E13" s="11"/>
      <c r="F13" s="12">
        <f t="shared" si="0"/>
        <v>0</v>
      </c>
      <c r="G13" s="33"/>
      <c r="H13" s="3"/>
      <c r="I13" s="1"/>
    </row>
    <row r="14" spans="1:9" x14ac:dyDescent="0.25">
      <c r="A14" s="1"/>
      <c r="B14" s="10" t="s">
        <v>35</v>
      </c>
      <c r="C14" s="11"/>
      <c r="D14" s="11"/>
      <c r="E14" s="11"/>
      <c r="F14" s="12">
        <f t="shared" si="0"/>
        <v>0</v>
      </c>
      <c r="G14" s="33"/>
      <c r="H14" s="3"/>
      <c r="I14" s="1"/>
    </row>
    <row r="15" spans="1:9" x14ac:dyDescent="0.25">
      <c r="A15" s="1"/>
      <c r="B15" s="10" t="s">
        <v>36</v>
      </c>
      <c r="C15" s="11"/>
      <c r="D15" s="11"/>
      <c r="E15" s="11"/>
      <c r="F15" s="12">
        <f>E15-D15</f>
        <v>0</v>
      </c>
      <c r="G15" s="3"/>
      <c r="H15" s="3"/>
      <c r="I15" s="1"/>
    </row>
    <row r="16" spans="1:9" x14ac:dyDescent="0.25">
      <c r="A16" s="1"/>
      <c r="B16" s="10" t="s">
        <v>37</v>
      </c>
      <c r="C16" s="11"/>
      <c r="D16" s="11"/>
      <c r="E16" s="11"/>
      <c r="F16" s="12">
        <f t="shared" si="0"/>
        <v>0</v>
      </c>
      <c r="G16" s="3"/>
      <c r="H16" s="3"/>
      <c r="I16" s="1"/>
    </row>
    <row r="17" spans="1:9" x14ac:dyDescent="0.25">
      <c r="A17" s="1"/>
      <c r="B17" s="10" t="s">
        <v>38</v>
      </c>
      <c r="C17" s="2">
        <v>900572</v>
      </c>
      <c r="D17" s="14">
        <v>900572</v>
      </c>
      <c r="E17" s="11"/>
      <c r="F17" s="12">
        <f t="shared" si="0"/>
        <v>-900572</v>
      </c>
      <c r="G17" s="3"/>
      <c r="H17" s="3"/>
      <c r="I17" s="1"/>
    </row>
    <row r="18" spans="1:9" x14ac:dyDescent="0.25">
      <c r="A18" s="1"/>
      <c r="B18" s="15" t="s">
        <v>4</v>
      </c>
      <c r="C18" s="16">
        <f>SUM(C19:C23)</f>
        <v>0</v>
      </c>
      <c r="D18" s="16">
        <f>SUM(D19:D23)</f>
        <v>0</v>
      </c>
      <c r="E18" s="16">
        <f>SUM(E19:E23)</f>
        <v>0</v>
      </c>
      <c r="F18" s="12">
        <f t="shared" si="0"/>
        <v>0</v>
      </c>
      <c r="G18" s="5"/>
      <c r="H18" s="5"/>
      <c r="I18" s="1"/>
    </row>
    <row r="19" spans="1:9" x14ac:dyDescent="0.25">
      <c r="A19" s="1"/>
      <c r="B19" s="10" t="s">
        <v>39</v>
      </c>
      <c r="C19" s="11"/>
      <c r="D19" s="11"/>
      <c r="E19" s="11"/>
      <c r="F19" s="12">
        <f t="shared" si="0"/>
        <v>0</v>
      </c>
      <c r="G19" s="3"/>
      <c r="H19" s="3"/>
      <c r="I19" s="1"/>
    </row>
    <row r="20" spans="1:9" x14ac:dyDescent="0.25">
      <c r="A20" s="1"/>
      <c r="B20" s="10" t="s">
        <v>40</v>
      </c>
      <c r="C20" s="11"/>
      <c r="D20" s="11"/>
      <c r="E20" s="11"/>
      <c r="F20" s="12">
        <f t="shared" si="0"/>
        <v>0</v>
      </c>
      <c r="G20" s="3"/>
      <c r="H20" s="3"/>
      <c r="I20" s="1"/>
    </row>
    <row r="21" spans="1:9" x14ac:dyDescent="0.25">
      <c r="A21" s="1"/>
      <c r="B21" s="10" t="s">
        <v>41</v>
      </c>
      <c r="C21" s="11"/>
      <c r="D21" s="11"/>
      <c r="E21" s="11"/>
      <c r="F21" s="12">
        <f t="shared" si="0"/>
        <v>0</v>
      </c>
      <c r="G21" s="3"/>
      <c r="H21" s="3"/>
      <c r="I21" s="1"/>
    </row>
    <row r="22" spans="1:9" x14ac:dyDescent="0.25">
      <c r="A22" s="1"/>
      <c r="B22" s="10" t="s">
        <v>42</v>
      </c>
      <c r="C22" s="11"/>
      <c r="D22" s="11"/>
      <c r="E22" s="11"/>
      <c r="F22" s="12">
        <f t="shared" si="0"/>
        <v>0</v>
      </c>
      <c r="G22" s="3"/>
      <c r="H22" s="3"/>
      <c r="I22" s="1"/>
    </row>
    <row r="23" spans="1:9" x14ac:dyDescent="0.25">
      <c r="A23" s="1"/>
      <c r="B23" s="10" t="s">
        <v>5</v>
      </c>
      <c r="C23" s="11"/>
      <c r="D23" s="11"/>
      <c r="E23" s="11"/>
      <c r="F23" s="12">
        <f t="shared" si="0"/>
        <v>0</v>
      </c>
      <c r="G23" s="3"/>
      <c r="H23" s="3"/>
      <c r="I23" s="1"/>
    </row>
    <row r="24" spans="1:9" x14ac:dyDescent="0.25">
      <c r="A24" s="1"/>
      <c r="B24" s="15" t="s">
        <v>43</v>
      </c>
      <c r="C24" s="16">
        <f>C9+C18</f>
        <v>1481163</v>
      </c>
      <c r="D24" s="16">
        <f>D9+D18</f>
        <v>1481163</v>
      </c>
      <c r="E24" s="16">
        <f>E9+E18</f>
        <v>40654.19</v>
      </c>
      <c r="F24" s="17">
        <f t="shared" si="0"/>
        <v>-1440508.81</v>
      </c>
      <c r="G24" s="5"/>
      <c r="H24" s="5"/>
      <c r="I24" s="1"/>
    </row>
    <row r="25" spans="1:9" x14ac:dyDescent="0.25">
      <c r="A25" s="1"/>
      <c r="B25" s="15" t="s">
        <v>44</v>
      </c>
      <c r="C25" s="16">
        <f>SUM(C26:C31)</f>
        <v>0</v>
      </c>
      <c r="D25" s="16">
        <f>SUM(D26:D31)</f>
        <v>0</v>
      </c>
      <c r="E25" s="16">
        <f>SUM(E26:E31)</f>
        <v>0</v>
      </c>
      <c r="F25" s="17">
        <f t="shared" si="0"/>
        <v>0</v>
      </c>
      <c r="G25" s="5"/>
      <c r="H25" s="5"/>
      <c r="I25" s="1"/>
    </row>
    <row r="26" spans="1:9" x14ac:dyDescent="0.25">
      <c r="A26" s="1"/>
      <c r="B26" s="10" t="s">
        <v>6</v>
      </c>
      <c r="C26" s="11"/>
      <c r="D26" s="11"/>
      <c r="E26" s="11"/>
      <c r="F26" s="12">
        <f t="shared" si="0"/>
        <v>0</v>
      </c>
      <c r="G26" s="3"/>
      <c r="H26" s="30"/>
      <c r="I26" s="1"/>
    </row>
    <row r="27" spans="1:9" x14ac:dyDescent="0.25">
      <c r="A27" s="1"/>
      <c r="B27" s="18" t="s">
        <v>45</v>
      </c>
      <c r="C27" s="11"/>
      <c r="D27" s="11"/>
      <c r="E27" s="11"/>
      <c r="F27" s="12">
        <f t="shared" si="0"/>
        <v>0</v>
      </c>
      <c r="G27" s="3"/>
      <c r="H27" s="3"/>
      <c r="I27" s="1"/>
    </row>
    <row r="28" spans="1:9" x14ac:dyDescent="0.25">
      <c r="A28" s="1"/>
      <c r="B28" s="18" t="s">
        <v>46</v>
      </c>
      <c r="C28" s="11"/>
      <c r="D28" s="11"/>
      <c r="E28" s="11"/>
      <c r="F28" s="12">
        <f t="shared" si="0"/>
        <v>0</v>
      </c>
      <c r="G28" s="3"/>
      <c r="H28" s="3"/>
      <c r="I28" s="1"/>
    </row>
    <row r="29" spans="1:9" x14ac:dyDescent="0.25">
      <c r="A29" s="1"/>
      <c r="B29" s="10" t="s">
        <v>7</v>
      </c>
      <c r="C29" s="11"/>
      <c r="D29" s="11"/>
      <c r="E29" s="11"/>
      <c r="F29" s="12">
        <f t="shared" si="0"/>
        <v>0</v>
      </c>
      <c r="G29" s="3"/>
      <c r="H29" s="3"/>
      <c r="I29" s="1"/>
    </row>
    <row r="30" spans="1:9" x14ac:dyDescent="0.25">
      <c r="A30" s="1"/>
      <c r="B30" s="18" t="s">
        <v>45</v>
      </c>
      <c r="C30" s="11"/>
      <c r="D30" s="11"/>
      <c r="E30" s="11"/>
      <c r="F30" s="12">
        <f t="shared" si="0"/>
        <v>0</v>
      </c>
      <c r="G30" s="3"/>
      <c r="H30" s="3"/>
      <c r="I30" s="1"/>
    </row>
    <row r="31" spans="1:9" x14ac:dyDescent="0.25">
      <c r="A31" s="1"/>
      <c r="B31" s="18" t="s">
        <v>46</v>
      </c>
      <c r="C31" s="11"/>
      <c r="D31" s="11"/>
      <c r="E31" s="11"/>
      <c r="F31" s="12">
        <f t="shared" si="0"/>
        <v>0</v>
      </c>
      <c r="G31" s="3"/>
      <c r="H31" s="3"/>
      <c r="I31" s="1"/>
    </row>
    <row r="32" spans="1:9" x14ac:dyDescent="0.25">
      <c r="A32" s="1"/>
      <c r="B32" s="15" t="s">
        <v>47</v>
      </c>
      <c r="C32" s="16">
        <f>C24+C25</f>
        <v>1481163</v>
      </c>
      <c r="D32" s="16">
        <f>D24+D25</f>
        <v>1481163</v>
      </c>
      <c r="E32" s="16">
        <f>E24+E25</f>
        <v>40654.19</v>
      </c>
      <c r="F32" s="17">
        <f t="shared" si="0"/>
        <v>-1440508.81</v>
      </c>
      <c r="G32" s="5"/>
      <c r="H32" s="5"/>
      <c r="I32" s="1"/>
    </row>
    <row r="33" spans="1:9" x14ac:dyDescent="0.25">
      <c r="A33" s="1"/>
      <c r="B33" s="19" t="s">
        <v>48</v>
      </c>
      <c r="C33" s="11"/>
      <c r="D33" s="11"/>
      <c r="E33" s="11"/>
      <c r="F33" s="12">
        <f t="shared" si="0"/>
        <v>0</v>
      </c>
      <c r="G33" s="3"/>
      <c r="H33" s="3"/>
      <c r="I33" s="1"/>
    </row>
    <row r="34" spans="1:9" x14ac:dyDescent="0.25">
      <c r="A34" s="1"/>
      <c r="B34" s="15" t="s">
        <v>49</v>
      </c>
      <c r="C34" s="16">
        <f>C32+C33</f>
        <v>1481163</v>
      </c>
      <c r="D34" s="16">
        <f>D32+D33</f>
        <v>1481163</v>
      </c>
      <c r="E34" s="16">
        <f>E32+E33</f>
        <v>40654.19</v>
      </c>
      <c r="F34" s="17">
        <f t="shared" si="0"/>
        <v>-1440508.81</v>
      </c>
      <c r="G34" s="5"/>
      <c r="H34" s="5"/>
      <c r="I34" s="1"/>
    </row>
    <row r="35" spans="1:9" x14ac:dyDescent="0.25">
      <c r="A35" s="1"/>
      <c r="B35" s="15" t="s">
        <v>50</v>
      </c>
      <c r="C35" s="16">
        <f>SUM(C36:C38)</f>
        <v>0</v>
      </c>
      <c r="D35" s="16">
        <f>SUM(D36:D38)</f>
        <v>0</v>
      </c>
      <c r="E35" s="16">
        <f>SUM(E36:E38)</f>
        <v>0</v>
      </c>
      <c r="F35" s="17"/>
      <c r="G35" s="5"/>
      <c r="H35" s="5"/>
      <c r="I35" s="1"/>
    </row>
    <row r="36" spans="1:9" x14ac:dyDescent="0.25">
      <c r="A36" s="1"/>
      <c r="B36" s="18" t="s">
        <v>51</v>
      </c>
      <c r="C36" s="11"/>
      <c r="D36" s="11"/>
      <c r="E36" s="11"/>
      <c r="F36" s="12"/>
      <c r="G36" s="3"/>
      <c r="H36" s="3"/>
      <c r="I36" s="1"/>
    </row>
    <row r="37" spans="1:9" x14ac:dyDescent="0.25">
      <c r="A37" s="1"/>
      <c r="B37" s="18" t="s">
        <v>8</v>
      </c>
      <c r="C37" s="11"/>
      <c r="D37" s="11"/>
      <c r="E37" s="11"/>
      <c r="F37" s="12"/>
      <c r="G37" s="3"/>
      <c r="H37" s="3"/>
      <c r="I37" s="1"/>
    </row>
    <row r="38" spans="1:9" x14ac:dyDescent="0.25">
      <c r="A38" s="1"/>
      <c r="B38" s="20" t="s">
        <v>9</v>
      </c>
      <c r="C38" s="21"/>
      <c r="D38" s="21"/>
      <c r="E38" s="21"/>
      <c r="F38" s="22"/>
      <c r="G38" s="3"/>
      <c r="H38" s="3"/>
      <c r="I38" s="1"/>
    </row>
    <row r="39" spans="1:9" ht="45" x14ac:dyDescent="0.25">
      <c r="A39" s="1"/>
      <c r="B39" s="6" t="s">
        <v>10</v>
      </c>
      <c r="C39" s="7" t="s">
        <v>52</v>
      </c>
      <c r="D39" s="7" t="s">
        <v>53</v>
      </c>
      <c r="E39" s="7" t="s">
        <v>54</v>
      </c>
      <c r="F39" s="7" t="s">
        <v>55</v>
      </c>
      <c r="G39" s="7" t="s">
        <v>56</v>
      </c>
      <c r="H39" s="7" t="s">
        <v>57</v>
      </c>
      <c r="I39" s="1"/>
    </row>
    <row r="40" spans="1:9" x14ac:dyDescent="0.25">
      <c r="A40" s="1"/>
      <c r="B40" s="8" t="s">
        <v>58</v>
      </c>
      <c r="C40" s="23">
        <f>SUM(C41:C43)</f>
        <v>0</v>
      </c>
      <c r="D40" s="23">
        <f>SUM(D41:D43)</f>
        <v>0</v>
      </c>
      <c r="E40" s="23">
        <f>SUM(E41:E43)</f>
        <v>0</v>
      </c>
      <c r="F40" s="23">
        <f>SUM(F41:F43)</f>
        <v>0</v>
      </c>
      <c r="G40" s="23">
        <f>SUM(G41:G43)</f>
        <v>0</v>
      </c>
      <c r="H40" s="23">
        <f>D40-E40</f>
        <v>0</v>
      </c>
      <c r="I40" s="1"/>
    </row>
    <row r="41" spans="1:9" x14ac:dyDescent="0.25">
      <c r="A41" s="1"/>
      <c r="B41" s="10" t="s">
        <v>59</v>
      </c>
      <c r="C41" s="11"/>
      <c r="D41" s="11"/>
      <c r="E41" s="11"/>
      <c r="F41" s="11">
        <v>0</v>
      </c>
      <c r="G41" s="11">
        <v>0</v>
      </c>
      <c r="H41" s="11">
        <f>D41-E41</f>
        <v>0</v>
      </c>
      <c r="I41" s="1"/>
    </row>
    <row r="42" spans="1:9" x14ac:dyDescent="0.25">
      <c r="A42" s="1"/>
      <c r="B42" s="10" t="s">
        <v>60</v>
      </c>
      <c r="C42" s="11"/>
      <c r="D42" s="11"/>
      <c r="E42" s="11"/>
      <c r="F42" s="11"/>
      <c r="G42" s="11"/>
      <c r="H42" s="11">
        <f t="shared" ref="H42:H59" si="1">D42-E42</f>
        <v>0</v>
      </c>
      <c r="I42" s="1"/>
    </row>
    <row r="43" spans="1:9" x14ac:dyDescent="0.25">
      <c r="A43" s="1"/>
      <c r="B43" s="10" t="s">
        <v>11</v>
      </c>
      <c r="C43" s="11"/>
      <c r="D43" s="11"/>
      <c r="E43" s="11"/>
      <c r="F43" s="11"/>
      <c r="G43" s="11"/>
      <c r="H43" s="11">
        <f t="shared" si="1"/>
        <v>0</v>
      </c>
      <c r="I43" s="1"/>
    </row>
    <row r="44" spans="1:9" x14ac:dyDescent="0.25">
      <c r="A44" s="1"/>
      <c r="B44" s="15" t="s">
        <v>61</v>
      </c>
      <c r="C44" s="16">
        <f>SUM(C45:C47)</f>
        <v>1036815</v>
      </c>
      <c r="D44" s="16">
        <f>SUM(D45:D47)</f>
        <v>1036815</v>
      </c>
      <c r="E44" s="16">
        <f>SUM(E45:E47)</f>
        <v>0</v>
      </c>
      <c r="F44" s="16">
        <f>SUM(F45:F47)</f>
        <v>0</v>
      </c>
      <c r="G44" s="16">
        <f>SUM(G45:G47)</f>
        <v>0</v>
      </c>
      <c r="H44" s="11">
        <f t="shared" si="1"/>
        <v>1036815</v>
      </c>
      <c r="I44" s="1"/>
    </row>
    <row r="45" spans="1:9" x14ac:dyDescent="0.25">
      <c r="A45" s="1"/>
      <c r="B45" s="10" t="s">
        <v>12</v>
      </c>
      <c r="C45" s="2">
        <v>1036815</v>
      </c>
      <c r="D45" s="24">
        <v>1036815</v>
      </c>
      <c r="E45" s="11"/>
      <c r="F45" s="11"/>
      <c r="G45" s="11"/>
      <c r="H45" s="11">
        <f t="shared" si="1"/>
        <v>1036815</v>
      </c>
      <c r="I45" s="1"/>
    </row>
    <row r="46" spans="1:9" x14ac:dyDescent="0.25">
      <c r="A46" s="1"/>
      <c r="B46" s="10" t="s">
        <v>62</v>
      </c>
      <c r="C46" s="11"/>
      <c r="D46" s="11"/>
      <c r="E46" s="11"/>
      <c r="F46" s="11"/>
      <c r="G46" s="11"/>
      <c r="H46" s="11">
        <f t="shared" si="1"/>
        <v>0</v>
      </c>
      <c r="I46" s="1"/>
    </row>
    <row r="47" spans="1:9" x14ac:dyDescent="0.25">
      <c r="A47" s="1"/>
      <c r="B47" s="10" t="s">
        <v>63</v>
      </c>
      <c r="C47" s="11"/>
      <c r="D47" s="11"/>
      <c r="E47" s="11"/>
      <c r="F47" s="11"/>
      <c r="G47" s="11"/>
      <c r="H47" s="11">
        <f t="shared" si="1"/>
        <v>0</v>
      </c>
      <c r="I47" s="1"/>
    </row>
    <row r="48" spans="1:9" x14ac:dyDescent="0.25">
      <c r="A48" s="1"/>
      <c r="B48" s="15" t="s">
        <v>64</v>
      </c>
      <c r="C48" s="16"/>
      <c r="D48" s="16"/>
      <c r="E48" s="16"/>
      <c r="F48" s="16"/>
      <c r="G48" s="16"/>
      <c r="H48" s="11">
        <f t="shared" si="1"/>
        <v>0</v>
      </c>
      <c r="I48" s="1"/>
    </row>
    <row r="49" spans="1:9" x14ac:dyDescent="0.25">
      <c r="A49" s="1"/>
      <c r="B49" s="15" t="s">
        <v>65</v>
      </c>
      <c r="C49" s="16">
        <f>C40+C44+C48</f>
        <v>1036815</v>
      </c>
      <c r="D49" s="16">
        <f>D40+D44+D48</f>
        <v>1036815</v>
      </c>
      <c r="E49" s="16">
        <f>E40+E44+E48</f>
        <v>0</v>
      </c>
      <c r="F49" s="16">
        <f>F40+F44+F48</f>
        <v>0</v>
      </c>
      <c r="G49" s="16">
        <f>G40+G44+G48</f>
        <v>0</v>
      </c>
      <c r="H49" s="11">
        <f t="shared" si="1"/>
        <v>1036815</v>
      </c>
      <c r="I49" s="1"/>
    </row>
    <row r="50" spans="1:9" x14ac:dyDescent="0.25">
      <c r="A50" s="1"/>
      <c r="B50" s="15" t="s">
        <v>66</v>
      </c>
      <c r="C50" s="16">
        <f>SUM(C51:C56)</f>
        <v>0</v>
      </c>
      <c r="D50" s="16">
        <f>SUM(D51:D56)</f>
        <v>0</v>
      </c>
      <c r="E50" s="16">
        <f>SUM(E51:E56)</f>
        <v>0</v>
      </c>
      <c r="F50" s="16">
        <f>SUM(F51:F56)</f>
        <v>0</v>
      </c>
      <c r="G50" s="16">
        <f>SUM(G51:G56)</f>
        <v>0</v>
      </c>
      <c r="H50" s="11">
        <f t="shared" si="1"/>
        <v>0</v>
      </c>
      <c r="I50" s="1"/>
    </row>
    <row r="51" spans="1:9" x14ac:dyDescent="0.25">
      <c r="A51" s="1"/>
      <c r="B51" s="10" t="s">
        <v>13</v>
      </c>
      <c r="C51" s="11"/>
      <c r="D51" s="11"/>
      <c r="E51" s="11"/>
      <c r="F51" s="11"/>
      <c r="G51" s="11"/>
      <c r="H51" s="11">
        <f t="shared" si="1"/>
        <v>0</v>
      </c>
      <c r="I51" s="1"/>
    </row>
    <row r="52" spans="1:9" x14ac:dyDescent="0.25">
      <c r="A52" s="1"/>
      <c r="B52" s="18" t="s">
        <v>67</v>
      </c>
      <c r="C52" s="11"/>
      <c r="D52" s="11"/>
      <c r="E52" s="11"/>
      <c r="F52" s="11"/>
      <c r="G52" s="11"/>
      <c r="H52" s="11">
        <f t="shared" si="1"/>
        <v>0</v>
      </c>
      <c r="I52" s="1"/>
    </row>
    <row r="53" spans="1:9" x14ac:dyDescent="0.25">
      <c r="A53" s="1"/>
      <c r="B53" s="18" t="s">
        <v>68</v>
      </c>
      <c r="C53" s="11"/>
      <c r="D53" s="11"/>
      <c r="E53" s="11"/>
      <c r="F53" s="11"/>
      <c r="G53" s="11"/>
      <c r="H53" s="11">
        <f t="shared" si="1"/>
        <v>0</v>
      </c>
      <c r="I53" s="1"/>
    </row>
    <row r="54" spans="1:9" x14ac:dyDescent="0.25">
      <c r="A54" s="1"/>
      <c r="B54" s="10" t="s">
        <v>14</v>
      </c>
      <c r="C54" s="11"/>
      <c r="D54" s="11"/>
      <c r="E54" s="11"/>
      <c r="F54" s="11"/>
      <c r="G54" s="11"/>
      <c r="H54" s="11">
        <f t="shared" si="1"/>
        <v>0</v>
      </c>
      <c r="I54" s="1"/>
    </row>
    <row r="55" spans="1:9" x14ac:dyDescent="0.25">
      <c r="A55" s="1"/>
      <c r="B55" s="18" t="s">
        <v>67</v>
      </c>
      <c r="C55" s="11"/>
      <c r="D55" s="11"/>
      <c r="E55" s="11"/>
      <c r="F55" s="11"/>
      <c r="G55" s="11"/>
      <c r="H55" s="11">
        <f t="shared" si="1"/>
        <v>0</v>
      </c>
      <c r="I55" s="1"/>
    </row>
    <row r="56" spans="1:9" x14ac:dyDescent="0.25">
      <c r="A56" s="1"/>
      <c r="B56" s="18" t="s">
        <v>68</v>
      </c>
      <c r="C56" s="11"/>
      <c r="D56" s="11"/>
      <c r="E56" s="11"/>
      <c r="F56" s="11"/>
      <c r="G56" s="11"/>
      <c r="H56" s="11">
        <f t="shared" si="1"/>
        <v>0</v>
      </c>
      <c r="I56" s="1"/>
    </row>
    <row r="57" spans="1:9" x14ac:dyDescent="0.25">
      <c r="A57" s="1"/>
      <c r="B57" s="15" t="s">
        <v>69</v>
      </c>
      <c r="C57" s="16">
        <f>C49+C50</f>
        <v>1036815</v>
      </c>
      <c r="D57" s="16">
        <f>D49+D50</f>
        <v>1036815</v>
      </c>
      <c r="E57" s="16">
        <f>E49+E50</f>
        <v>0</v>
      </c>
      <c r="F57" s="16">
        <f>F49+F50</f>
        <v>0</v>
      </c>
      <c r="G57" s="16">
        <f>G49+G50</f>
        <v>0</v>
      </c>
      <c r="H57" s="11">
        <f t="shared" si="1"/>
        <v>1036815</v>
      </c>
      <c r="I57" s="1"/>
    </row>
    <row r="58" spans="1:9" x14ac:dyDescent="0.25">
      <c r="A58" s="1"/>
      <c r="B58" s="19" t="s">
        <v>70</v>
      </c>
      <c r="C58" s="2">
        <f>IF(C34&gt;C57,C34-C57,0)</f>
        <v>444348</v>
      </c>
      <c r="D58" s="2">
        <f>IF(D34&gt;D57,D34-D57,0)</f>
        <v>444348</v>
      </c>
      <c r="E58" s="2">
        <f>IF(E34&gt;E57,E34-E57,0)</f>
        <v>40654.19</v>
      </c>
      <c r="F58" s="11"/>
      <c r="G58" s="11"/>
      <c r="H58" s="11">
        <f t="shared" si="1"/>
        <v>403693.81</v>
      </c>
      <c r="I58" s="1"/>
    </row>
    <row r="59" spans="1:9" x14ac:dyDescent="0.25">
      <c r="A59" s="1"/>
      <c r="B59" s="15" t="s">
        <v>71</v>
      </c>
      <c r="C59" s="16">
        <f>C57+C58</f>
        <v>1481163</v>
      </c>
      <c r="D59" s="16">
        <f>D57+D58</f>
        <v>1481163</v>
      </c>
      <c r="E59" s="16">
        <f>E57+E58</f>
        <v>40654.19</v>
      </c>
      <c r="F59" s="16">
        <f>F57+F58</f>
        <v>0</v>
      </c>
      <c r="G59" s="16">
        <f>G57+G58</f>
        <v>0</v>
      </c>
      <c r="H59" s="11">
        <f t="shared" si="1"/>
        <v>1440508.81</v>
      </c>
      <c r="I59" s="1"/>
    </row>
    <row r="60" spans="1:9" x14ac:dyDescent="0.25">
      <c r="A60" s="1"/>
      <c r="B60" s="25" t="s">
        <v>72</v>
      </c>
      <c r="C60" s="26"/>
      <c r="D60" s="26"/>
      <c r="E60" s="26"/>
      <c r="F60" s="26"/>
      <c r="G60" s="26"/>
      <c r="H60" s="26"/>
      <c r="I60" s="1"/>
    </row>
    <row r="61" spans="1:9" x14ac:dyDescent="0.25">
      <c r="A61" s="1"/>
      <c r="B61" s="27" t="s">
        <v>73</v>
      </c>
      <c r="C61" s="3"/>
      <c r="D61" s="3"/>
      <c r="E61" s="3"/>
      <c r="F61" s="3"/>
      <c r="G61" s="3"/>
      <c r="H61" s="3"/>
      <c r="I61" s="1"/>
    </row>
    <row r="62" spans="1:9" x14ac:dyDescent="0.25">
      <c r="A62" s="1"/>
      <c r="B62" s="3"/>
      <c r="C62" s="3"/>
      <c r="D62" s="3"/>
      <c r="E62" s="3"/>
      <c r="F62" s="3"/>
      <c r="G62" s="3"/>
      <c r="H62" s="3"/>
      <c r="I62" s="1"/>
    </row>
    <row r="63" spans="1:9" x14ac:dyDescent="0.25">
      <c r="A63" s="1"/>
      <c r="B63" s="3"/>
      <c r="C63" s="3"/>
      <c r="D63" s="3"/>
      <c r="E63" s="3"/>
      <c r="F63" s="3"/>
      <c r="G63" s="3"/>
      <c r="H63" s="3"/>
      <c r="I63" s="1"/>
    </row>
    <row r="64" spans="1:9" x14ac:dyDescent="0.25">
      <c r="A64" s="1"/>
      <c r="B64" s="28" t="s">
        <v>18</v>
      </c>
      <c r="C64" s="31" t="s">
        <v>19</v>
      </c>
      <c r="D64" s="31"/>
      <c r="E64" s="31"/>
      <c r="F64" s="31" t="s">
        <v>20</v>
      </c>
      <c r="G64" s="31"/>
      <c r="H64" s="31"/>
      <c r="I64" s="1"/>
    </row>
    <row r="65" spans="1:9" x14ac:dyDescent="0.25">
      <c r="A65" s="1"/>
      <c r="B65" s="29" t="s">
        <v>21</v>
      </c>
      <c r="C65" s="32" t="s">
        <v>22</v>
      </c>
      <c r="D65" s="32"/>
      <c r="E65" s="32"/>
      <c r="F65" s="32" t="s">
        <v>23</v>
      </c>
      <c r="G65" s="32"/>
      <c r="H65" s="32"/>
      <c r="I65" s="1"/>
    </row>
    <row r="66" spans="1:9" x14ac:dyDescent="0.25">
      <c r="A66" s="1"/>
      <c r="B66" s="28" t="s">
        <v>24</v>
      </c>
      <c r="C66" s="31" t="s">
        <v>25</v>
      </c>
      <c r="D66" s="31"/>
      <c r="E66" s="31"/>
      <c r="F66" s="31" t="s">
        <v>26</v>
      </c>
      <c r="G66" s="31"/>
      <c r="H66" s="31"/>
      <c r="I66" s="1"/>
    </row>
    <row r="67" spans="1:9" x14ac:dyDescent="0.25">
      <c r="A67" s="1"/>
      <c r="B67" s="1"/>
      <c r="C67" s="1"/>
      <c r="D67" s="1"/>
      <c r="E67" s="1"/>
      <c r="F67" s="1"/>
      <c r="G67" s="1"/>
      <c r="H67" s="1"/>
      <c r="I67" s="1"/>
    </row>
    <row r="68" spans="1:9" x14ac:dyDescent="0.25">
      <c r="A68" s="1"/>
      <c r="B68" s="1"/>
      <c r="C68" s="1"/>
      <c r="D68" s="1"/>
      <c r="E68" s="1"/>
      <c r="F68" s="1"/>
      <c r="G68" s="1"/>
      <c r="H68" s="1"/>
      <c r="I68" s="1"/>
    </row>
  </sheetData>
  <mergeCells count="11">
    <mergeCell ref="B2:H2"/>
    <mergeCell ref="B3:H3"/>
    <mergeCell ref="B4:H4"/>
    <mergeCell ref="B5:H5"/>
    <mergeCell ref="F66:H66"/>
    <mergeCell ref="C64:E64"/>
    <mergeCell ref="C65:E65"/>
    <mergeCell ref="C66:E66"/>
    <mergeCell ref="G9:G14"/>
    <mergeCell ref="F64:H64"/>
    <mergeCell ref="F65:H65"/>
  </mergeCells>
  <pageMargins left="0.25" right="0.25" top="0.75" bottom="0.75" header="0.3" footer="0.3"/>
  <pageSetup paperSize="3" scale="8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Balanço Orçamentário MCASP</vt:lpstr>
      <vt:lpstr>Plan1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d826379</dc:creator>
  <cp:lastModifiedBy>Silvania Alves dos Santos</cp:lastModifiedBy>
  <cp:revision/>
  <dcterms:created xsi:type="dcterms:W3CDTF">2017-03-28T16:25:41Z</dcterms:created>
  <dcterms:modified xsi:type="dcterms:W3CDTF">2024-04-16T19:36:19Z</dcterms:modified>
</cp:coreProperties>
</file>