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alanço Orçamentário" sheetId="1" r:id="rId4"/>
  </sheets>
  <definedNames/>
  <calcPr/>
  <extLst>
    <ext uri="GoogleSheetsCustomDataVersion2">
      <go:sheetsCustomData xmlns:go="http://customooxmlschemas.google.com/" r:id="rId5" roundtripDataChecksum="RhafGO0oQwmE9h9KpGBEApJDcuj4av69UXrNPkdpYm8="/>
    </ext>
  </extLst>
</workbook>
</file>

<file path=xl/sharedStrings.xml><?xml version="1.0" encoding="utf-8"?>
<sst xmlns="http://schemas.openxmlformats.org/spreadsheetml/2006/main" count="78" uniqueCount="74">
  <si>
    <t xml:space="preserve"> FUNDO DE PROTEÇÃO DO PATRIMÔNIO CULTURAL E AMBIENTAL PAULISTANO - FUNCAP (CNPJ: 14.193.363/0001-03)</t>
  </si>
  <si>
    <t>BALANÇO ORÇAMENTÁRIO</t>
  </si>
  <si>
    <t>ORÇAMENTO FISCAL E DA SEGURIDADE SOCIAL</t>
  </si>
  <si>
    <t>COMPETÊNCIA: JANEIRO/2024</t>
  </si>
  <si>
    <t>Quadro Principal</t>
  </si>
  <si>
    <t>RECEITAS ORÇAMENTÁRIAS</t>
  </si>
  <si>
    <r>
      <rPr>
        <rFont val="Calibri Light"/>
        <b/>
        <color rgb="FF000000"/>
        <sz val="11.0"/>
      </rPr>
      <t xml:space="preserve">Previsão Inicial    </t>
    </r>
    <r>
      <rPr>
        <rFont val="Calibri Light"/>
        <color rgb="FF000000"/>
        <sz val="11.0"/>
      </rPr>
      <t xml:space="preserve">                (a)</t>
    </r>
  </si>
  <si>
    <r>
      <rPr>
        <rFont val="Calibri Light"/>
        <b/>
        <color rgb="FF000000"/>
        <sz val="11.0"/>
      </rPr>
      <t xml:space="preserve">Previsão Atualizada </t>
    </r>
    <r>
      <rPr>
        <rFont val="Calibri Light"/>
        <color rgb="FF000000"/>
        <sz val="11.0"/>
      </rPr>
      <t xml:space="preserve">            (b)</t>
    </r>
  </si>
  <si>
    <r>
      <rPr>
        <rFont val="Calibri Light"/>
        <b/>
        <color rgb="FF000000"/>
        <sz val="11.0"/>
      </rPr>
      <t xml:space="preserve">Receitas Realizadas </t>
    </r>
    <r>
      <rPr>
        <rFont val="Calibri Light"/>
        <color rgb="FF000000"/>
        <sz val="11.0"/>
      </rPr>
      <t xml:space="preserve">           (c)</t>
    </r>
  </si>
  <si>
    <r>
      <rPr>
        <rFont val="Calibri Light"/>
        <b/>
        <color rgb="FF000000"/>
        <sz val="11.0"/>
      </rPr>
      <t>Saldo</t>
    </r>
    <r>
      <rPr>
        <rFont val="Calibri Light"/>
        <color rgb="FF000000"/>
        <sz val="11.0"/>
      </rPr>
      <t xml:space="preserve">                                 (d) = (c-b)</t>
    </r>
  </si>
  <si>
    <t>Receitas Correntes (I)</t>
  </si>
  <si>
    <t>Impostos, Taxas e Contribuições de Melhoria</t>
  </si>
  <si>
    <t>Receita de Contribuições</t>
  </si>
  <si>
    <t>Receita Patrimonial</t>
  </si>
  <si>
    <t>Receita Agropecuária</t>
  </si>
  <si>
    <t>Receita Industrial</t>
  </si>
  <si>
    <t>Receita de Serviços</t>
  </si>
  <si>
    <t>Transferências Correntes</t>
  </si>
  <si>
    <t>Outras Receitas Correntes</t>
  </si>
  <si>
    <t>Receitas de Capital (II)</t>
  </si>
  <si>
    <t>Operações de Crédito</t>
  </si>
  <si>
    <t>Alienação de Bens</t>
  </si>
  <si>
    <t>Amortização de Empréstimos</t>
  </si>
  <si>
    <t>Transferências de Capital</t>
  </si>
  <si>
    <t>Outras Receitas de Capital</t>
  </si>
  <si>
    <t>SUBTOTAL DAS RECEITAS (III) = (I+II)</t>
  </si>
  <si>
    <t>Operações de Crédito / Refinanciamento (IV)</t>
  </si>
  <si>
    <t>Operações de Crédito Internas</t>
  </si>
  <si>
    <t>Mobiliária</t>
  </si>
  <si>
    <t>Contratual</t>
  </si>
  <si>
    <t>Operações de Crédito Externas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</si>
  <si>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</si>
  <si>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</si>
  <si>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</si>
  <si>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</si>
  <si>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</si>
  <si>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t>Superávit Financeiro</t>
  </si>
  <si>
    <t>Reabertura de Créditos Adicionais</t>
  </si>
  <si>
    <t>DESPESAS ORÇAMENTÁRIAS</t>
  </si>
  <si>
    <r>
      <rPr>
        <rFont val="Calibri Light"/>
        <b/>
        <color rgb="FF000000"/>
        <sz val="11.0"/>
      </rPr>
      <t xml:space="preserve">Dotação Inicial    </t>
    </r>
    <r>
      <rPr>
        <rFont val="Calibri Light"/>
        <color rgb="FF000000"/>
        <sz val="11.0"/>
      </rPr>
      <t xml:space="preserve">                (e)</t>
    </r>
  </si>
  <si>
    <r>
      <rPr>
        <rFont val="Calibri Light"/>
        <b/>
        <color rgb="FF000000"/>
        <sz val="11.0"/>
      </rPr>
      <t xml:space="preserve">Dotação Atualizada </t>
    </r>
    <r>
      <rPr>
        <rFont val="Calibri Light"/>
        <color rgb="FF000000"/>
        <sz val="11.0"/>
      </rPr>
      <t xml:space="preserve">            (f)</t>
    </r>
  </si>
  <si>
    <r>
      <rPr>
        <rFont val="Calibri Light"/>
        <b/>
        <color rgb="FF000000"/>
        <sz val="11.0"/>
      </rPr>
      <t xml:space="preserve">Despesas Empenhadas </t>
    </r>
    <r>
      <rPr>
        <rFont val="Calibri Light"/>
        <color rgb="FF000000"/>
        <sz val="11.0"/>
      </rPr>
      <t xml:space="preserve">           (g)</t>
    </r>
  </si>
  <si>
    <r>
      <rPr>
        <rFont val="Calibri Light"/>
        <b/>
        <color rgb="FF000000"/>
        <sz val="11.0"/>
      </rPr>
      <t>Despesas Liquidadas</t>
    </r>
    <r>
      <rPr>
        <rFont val="Calibri Light"/>
        <color rgb="FF000000"/>
        <sz val="11.0"/>
      </rPr>
      <t xml:space="preserve">                                 (h)</t>
    </r>
  </si>
  <si>
    <r>
      <rPr>
        <rFont val="Calibri Light"/>
        <b/>
        <color rgb="FF000000"/>
        <sz val="11.0"/>
      </rPr>
      <t>Despesas Pagas</t>
    </r>
    <r>
      <rPr>
        <rFont val="Calibri Light"/>
        <color rgb="FF000000"/>
        <sz val="11.0"/>
      </rPr>
      <t xml:space="preserve">                                 (i)</t>
    </r>
  </si>
  <si>
    <r>
      <rPr>
        <rFont val="Calibri Light"/>
        <b/>
        <color rgb="FF000000"/>
        <sz val="11.0"/>
      </rPr>
      <t>Saldo da Dotação</t>
    </r>
    <r>
      <rPr>
        <rFont val="Calibri Light"/>
        <color rgb="FF000000"/>
        <sz val="11.0"/>
      </rPr>
      <t xml:space="preserve">                                 (j) = (f-g)</t>
    </r>
  </si>
  <si>
    <t>Despesas Correntes (VIII)</t>
  </si>
  <si>
    <t>Pessoal e Encargos Sociais</t>
  </si>
  <si>
    <t>Juros e Encargos da Dívida</t>
  </si>
  <si>
    <t>Outras Despesas Correntes</t>
  </si>
  <si>
    <t>Despesas de Capital (IX)</t>
  </si>
  <si>
    <t>Investimentos</t>
  </si>
  <si>
    <t>Inversões Financeiras</t>
  </si>
  <si>
    <t>Amortização da Dívida</t>
  </si>
  <si>
    <t>Reserva de Contingência (X)</t>
  </si>
  <si>
    <t>SUBTOTAL DAS DESPESAS (XI) = (VII+IX+X)</t>
  </si>
  <si>
    <t>Amortização da Dívida / Refinanciamento (XII)</t>
  </si>
  <si>
    <t>Amortização da Dívida Interna</t>
  </si>
  <si>
    <t>Dívida Mobiliária</t>
  </si>
  <si>
    <t>Outras Dívidas</t>
  </si>
  <si>
    <t>Amortização da Dívida Externa</t>
  </si>
  <si>
    <t>SUBTOTAL COM REFINANCIAMENTO (XIII) = (XI+XII)</t>
  </si>
  <si>
    <t>Superávit (XIV)</t>
  </si>
  <si>
    <t>TOTAL (XV) = (XIII+XIV)</t>
  </si>
  <si>
    <t>Reserva do RPPS</t>
  </si>
  <si>
    <r>
      <rPr>
        <rFont val="Calibri"/>
        <b/>
        <color theme="1"/>
        <sz val="11.0"/>
      </rPr>
      <t xml:space="preserve">Fonte: </t>
    </r>
    <r>
      <rPr>
        <rFont val="Calibri Light"/>
        <b val="0"/>
        <color theme="1"/>
        <sz val="11.0"/>
      </rPr>
      <t xml:space="preserve">Relatórios do Sistema de Orçamento e Finanças - SOF. </t>
    </r>
  </si>
  <si>
    <t>ROBERTO ALVES BATALHA</t>
  </si>
  <si>
    <t>NELSON GONÇALVES DE LIMA JÚNIOR</t>
  </si>
  <si>
    <t xml:space="preserve">ALINE NASCIMENTO BARROZO TORRES </t>
  </si>
  <si>
    <t>CRC: 1SP183.475/O-2</t>
  </si>
  <si>
    <t>RF 919.908-0</t>
  </si>
  <si>
    <t>RF 755.057-0</t>
  </si>
  <si>
    <t>SMC-CAF</t>
  </si>
  <si>
    <t>DIRETOR DO DPH</t>
  </si>
  <si>
    <t>SECRETARIA MUNICIPAL DA CULTURA - SMC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</si>
</sst>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-* #,##0.00_-;\-* #,##0.00_-;_-* &quot;-&quot;??_-;_-@"/>
  </numFmts>
  <fonts count="6">
    <font>
      <sz val="11.0"/>
      <color theme="1"/>
      <name val="Calibri"/>
      <scheme val="minor"/>
    </font>
    <font>
      <sz val="11.0"/>
      <color rgb="FF000000"/>
      <name val="Calibri"/>
    </font>
    <font>
      <b/>
      <sz val="11.0"/>
      <color rgb="FF000000"/>
      <name val="Calibri"/>
    </font>
    <font/>
    <font>
      <b/>
      <sz val="11.0"/>
      <color theme="1"/>
      <name val="Calibri"/>
    </font>
    <font>
      <sz val="11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/>
      <top/>
    </border>
    <border>
      <left style="thin">
        <color rgb="FF000000"/>
      </left>
      <right style="thin">
        <color rgb="FF000000"/>
      </right>
    </border>
    <border>
      <left/>
      <right/>
    </border>
    <border>
      <left style="thin">
        <color rgb="FF000000"/>
      </left>
      <right style="thin">
        <color rgb="FF000000"/>
      </right>
      <top/>
      <bottom/>
    </border>
    <border>
      <left/>
      <right/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top"/>
    </xf>
    <xf borderId="0" fillId="0" fontId="2" numFmtId="0" xfId="0" applyAlignment="1" applyFont="1">
      <alignment horizontal="center" vertical="top"/>
    </xf>
    <xf borderId="0" fillId="0" fontId="2" numFmtId="0" xfId="0" applyAlignment="1" applyFont="1">
      <alignment vertical="top"/>
    </xf>
    <xf borderId="1" fillId="2" fontId="2" numFmtId="0" xfId="0" applyAlignment="1" applyBorder="1" applyFill="1" applyFont="1">
      <alignment horizontal="center" vertical="center"/>
    </xf>
    <xf borderId="1" fillId="2" fontId="1" numFmtId="0" xfId="0" applyAlignment="1" applyBorder="1" applyFont="1">
      <alignment horizontal="center" shrinkToFit="0" vertical="center" wrapText="1"/>
    </xf>
    <xf borderId="2" fillId="0" fontId="2" numFmtId="0" xfId="0" applyAlignment="1" applyBorder="1" applyFont="1">
      <alignment horizontal="left" vertical="top"/>
    </xf>
    <xf borderId="2" fillId="0" fontId="2" numFmtId="164" xfId="0" applyAlignment="1" applyBorder="1" applyFont="1" applyNumberFormat="1">
      <alignment vertical="top"/>
    </xf>
    <xf borderId="3" fillId="3" fontId="1" numFmtId="0" xfId="0" applyAlignment="1" applyBorder="1" applyFill="1" applyFont="1">
      <alignment horizontal="center"/>
    </xf>
    <xf borderId="4" fillId="0" fontId="1" numFmtId="0" xfId="0" applyAlignment="1" applyBorder="1" applyFont="1">
      <alignment horizontal="left" vertical="top"/>
    </xf>
    <xf borderId="4" fillId="0" fontId="1" numFmtId="164" xfId="0" applyAlignment="1" applyBorder="1" applyFont="1" applyNumberFormat="1">
      <alignment vertical="top"/>
    </xf>
    <xf borderId="5" fillId="0" fontId="3" numFmtId="0" xfId="0" applyBorder="1" applyFont="1"/>
    <xf borderId="6" fillId="3" fontId="1" numFmtId="164" xfId="0" applyBorder="1" applyFont="1" applyNumberFormat="1"/>
    <xf borderId="6" fillId="4" fontId="1" numFmtId="4" xfId="0" applyBorder="1" applyFill="1" applyFont="1" applyNumberFormat="1"/>
    <xf borderId="7" fillId="0" fontId="3" numFmtId="0" xfId="0" applyBorder="1" applyFont="1"/>
    <xf borderId="6" fillId="4" fontId="1" numFmtId="164" xfId="0" applyBorder="1" applyFont="1" applyNumberFormat="1"/>
    <xf borderId="4" fillId="0" fontId="2" numFmtId="0" xfId="0" applyAlignment="1" applyBorder="1" applyFont="1">
      <alignment horizontal="left" vertical="top"/>
    </xf>
    <xf borderId="4" fillId="0" fontId="2" numFmtId="164" xfId="0" applyAlignment="1" applyBorder="1" applyFont="1" applyNumberFormat="1">
      <alignment vertical="top"/>
    </xf>
    <xf borderId="8" fillId="0" fontId="1" numFmtId="0" xfId="0" applyAlignment="1" applyBorder="1" applyFont="1">
      <alignment horizontal="left" vertical="top"/>
    </xf>
    <xf borderId="8" fillId="0" fontId="1" numFmtId="164" xfId="0" applyAlignment="1" applyBorder="1" applyFont="1" applyNumberFormat="1">
      <alignment vertical="top"/>
    </xf>
    <xf borderId="8" fillId="0" fontId="2" numFmtId="0" xfId="0" applyAlignment="1" applyBorder="1" applyFont="1">
      <alignment horizontal="left" vertical="top"/>
    </xf>
    <xf borderId="8" fillId="0" fontId="2" numFmtId="164" xfId="0" applyAlignment="1" applyBorder="1" applyFont="1" applyNumberFormat="1">
      <alignment vertical="top"/>
    </xf>
    <xf borderId="0" fillId="0" fontId="4" numFmtId="0" xfId="0" applyAlignment="1" applyFont="1">
      <alignment horizontal="left" readingOrder="1" vertical="center"/>
    </xf>
    <xf borderId="0" fillId="0" fontId="4" numFmtId="0" xfId="0" applyAlignment="1" applyFont="1">
      <alignment horizontal="center" vertical="center"/>
    </xf>
    <xf borderId="0" fillId="0" fontId="5" numFmtId="0" xfId="0" applyAlignment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657225</xdr:colOff>
      <xdr:row>0</xdr:row>
      <xdr:rowOff>76200</xdr:rowOff>
    </xdr:from>
    <xdr:ext cx="657225" cy="103822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0.71"/>
    <col customWidth="1" min="2" max="7" width="20.71"/>
    <col customWidth="1" min="8" max="26" width="8.86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2" t="s">
        <v>0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2" t="s">
        <v>1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2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2" t="s">
        <v>3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2"/>
      <c r="B6" s="2"/>
      <c r="C6" s="2"/>
      <c r="D6" s="2"/>
      <c r="E6" s="2"/>
      <c r="F6" s="2"/>
      <c r="G6" s="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3" t="s">
        <v>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30.0" customHeight="1">
      <c r="A8" s="4" t="s">
        <v>5</v>
      </c>
      <c r="B8" s="5" t="s">
        <v>6</v>
      </c>
      <c r="C8" s="5" t="s">
        <v>7</v>
      </c>
      <c r="D8" s="5" t="s">
        <v>8</v>
      </c>
      <c r="E8" s="5" t="s">
        <v>9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5.0" customHeight="1">
      <c r="A9" s="6" t="s">
        <v>10</v>
      </c>
      <c r="B9" s="7">
        <f t="shared" ref="B9:E9" si="1">SUM(B10:B17)</f>
        <v>1481163</v>
      </c>
      <c r="C9" s="7">
        <f t="shared" si="1"/>
        <v>1481163</v>
      </c>
      <c r="D9" s="7">
        <f t="shared" si="1"/>
        <v>40654.19</v>
      </c>
      <c r="E9" s="7">
        <f t="shared" si="1"/>
        <v>-1440508.81</v>
      </c>
      <c r="F9" s="8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5.0" customHeight="1">
      <c r="A10" s="9" t="s">
        <v>11</v>
      </c>
      <c r="B10" s="10"/>
      <c r="C10" s="10"/>
      <c r="D10" s="10"/>
      <c r="E10" s="10">
        <f t="shared" ref="E10:E34" si="2">D10-C10</f>
        <v>0</v>
      </c>
      <c r="F10" s="1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5.0" customHeight="1">
      <c r="A11" s="9" t="s">
        <v>12</v>
      </c>
      <c r="B11" s="10"/>
      <c r="C11" s="10"/>
      <c r="D11" s="10"/>
      <c r="E11" s="10">
        <f t="shared" si="2"/>
        <v>0</v>
      </c>
      <c r="F11" s="1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5.0" customHeight="1">
      <c r="A12" s="9" t="s">
        <v>13</v>
      </c>
      <c r="B12" s="12">
        <v>580591.0</v>
      </c>
      <c r="C12" s="12">
        <f>B12</f>
        <v>580591</v>
      </c>
      <c r="D12" s="13">
        <v>40654.19</v>
      </c>
      <c r="E12" s="10">
        <f t="shared" si="2"/>
        <v>-539936.81</v>
      </c>
      <c r="F12" s="1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5.0" customHeight="1">
      <c r="A13" s="9" t="s">
        <v>14</v>
      </c>
      <c r="B13" s="10"/>
      <c r="C13" s="10"/>
      <c r="D13" s="10"/>
      <c r="E13" s="10">
        <f t="shared" si="2"/>
        <v>0</v>
      </c>
      <c r="F13" s="1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5.0" customHeight="1">
      <c r="A14" s="9" t="s">
        <v>15</v>
      </c>
      <c r="B14" s="10"/>
      <c r="C14" s="10"/>
      <c r="D14" s="10"/>
      <c r="E14" s="10">
        <f t="shared" si="2"/>
        <v>0</v>
      </c>
      <c r="F14" s="14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5.0" customHeight="1">
      <c r="A15" s="9" t="s">
        <v>16</v>
      </c>
      <c r="B15" s="10"/>
      <c r="C15" s="10"/>
      <c r="D15" s="10"/>
      <c r="E15" s="10">
        <f t="shared" si="2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5.0" customHeight="1">
      <c r="A16" s="9" t="s">
        <v>17</v>
      </c>
      <c r="B16" s="10"/>
      <c r="C16" s="10"/>
      <c r="D16" s="10"/>
      <c r="E16" s="10">
        <f t="shared" si="2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5.0" customHeight="1">
      <c r="A17" s="9" t="s">
        <v>18</v>
      </c>
      <c r="B17" s="12">
        <v>900572.0</v>
      </c>
      <c r="C17" s="15">
        <v>900572.0</v>
      </c>
      <c r="D17" s="10"/>
      <c r="E17" s="10">
        <f t="shared" si="2"/>
        <v>-900572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0" customHeight="1">
      <c r="A18" s="16" t="s">
        <v>19</v>
      </c>
      <c r="B18" s="17">
        <f t="shared" ref="B18:D18" si="3">SUM(B19:B23)</f>
        <v>0</v>
      </c>
      <c r="C18" s="17">
        <f t="shared" si="3"/>
        <v>0</v>
      </c>
      <c r="D18" s="17">
        <f t="shared" si="3"/>
        <v>0</v>
      </c>
      <c r="E18" s="10">
        <f t="shared" si="2"/>
        <v>0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0" customHeight="1">
      <c r="A19" s="9" t="s">
        <v>20</v>
      </c>
      <c r="B19" s="10"/>
      <c r="C19" s="10"/>
      <c r="D19" s="10"/>
      <c r="E19" s="10">
        <f t="shared" si="2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5.0" customHeight="1">
      <c r="A20" s="9" t="s">
        <v>21</v>
      </c>
      <c r="B20" s="10"/>
      <c r="C20" s="10"/>
      <c r="D20" s="10"/>
      <c r="E20" s="10">
        <f t="shared" si="2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0" customHeight="1">
      <c r="A21" s="9" t="s">
        <v>22</v>
      </c>
      <c r="B21" s="10"/>
      <c r="C21" s="10"/>
      <c r="D21" s="10"/>
      <c r="E21" s="10">
        <f t="shared" si="2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0" customHeight="1">
      <c r="A22" s="9" t="s">
        <v>23</v>
      </c>
      <c r="B22" s="10"/>
      <c r="C22" s="10"/>
      <c r="D22" s="10"/>
      <c r="E22" s="10">
        <f t="shared" si="2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0" customHeight="1">
      <c r="A23" s="9" t="s">
        <v>24</v>
      </c>
      <c r="B23" s="10"/>
      <c r="C23" s="10"/>
      <c r="D23" s="10"/>
      <c r="E23" s="10">
        <f t="shared" si="2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0" customHeight="1">
      <c r="A24" s="16" t="s">
        <v>25</v>
      </c>
      <c r="B24" s="17">
        <f t="shared" ref="B24:D24" si="4">B9+B18</f>
        <v>1481163</v>
      </c>
      <c r="C24" s="17">
        <f t="shared" si="4"/>
        <v>1481163</v>
      </c>
      <c r="D24" s="17">
        <f t="shared" si="4"/>
        <v>40654.19</v>
      </c>
      <c r="E24" s="17">
        <f t="shared" si="2"/>
        <v>-1440508.81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0" customHeight="1">
      <c r="A25" s="16" t="s">
        <v>26</v>
      </c>
      <c r="B25" s="17">
        <f t="shared" ref="B25:D25" si="5">SUM(B26:B31)</f>
        <v>0</v>
      </c>
      <c r="C25" s="17">
        <f t="shared" si="5"/>
        <v>0</v>
      </c>
      <c r="D25" s="17">
        <f t="shared" si="5"/>
        <v>0</v>
      </c>
      <c r="E25" s="17">
        <f t="shared" si="2"/>
        <v>0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0" customHeight="1">
      <c r="A26" s="9" t="s">
        <v>27</v>
      </c>
      <c r="B26" s="10"/>
      <c r="C26" s="10"/>
      <c r="D26" s="10"/>
      <c r="E26" s="10">
        <f t="shared" si="2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0" customHeight="1">
      <c r="A27" s="9" t="s">
        <v>28</v>
      </c>
      <c r="B27" s="10"/>
      <c r="C27" s="10"/>
      <c r="D27" s="10"/>
      <c r="E27" s="10">
        <f t="shared" si="2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0" customHeight="1">
      <c r="A28" s="9" t="s">
        <v>29</v>
      </c>
      <c r="B28" s="10"/>
      <c r="C28" s="10"/>
      <c r="D28" s="10"/>
      <c r="E28" s="10">
        <f t="shared" si="2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0" customHeight="1">
      <c r="A29" s="9" t="s">
        <v>30</v>
      </c>
      <c r="B29" s="10"/>
      <c r="C29" s="10"/>
      <c r="D29" s="10"/>
      <c r="E29" s="10">
        <f t="shared" si="2"/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0" customHeight="1">
      <c r="A30" s="9" t="s">
        <v>28</v>
      </c>
      <c r="B30" s="10"/>
      <c r="C30" s="10"/>
      <c r="D30" s="10"/>
      <c r="E30" s="10">
        <f t="shared" si="2"/>
        <v>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0" customHeight="1">
      <c r="A31" s="9" t="s">
        <v>29</v>
      </c>
      <c r="B31" s="10"/>
      <c r="C31" s="10"/>
      <c r="D31" s="10"/>
      <c r="E31" s="10">
        <f t="shared" si="2"/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0" customHeight="1">
      <c r="A32" s="16" t="s">
        <v>31</v>
      </c>
      <c r="B32" s="17">
        <f t="shared" ref="B32:D32" si="6">B24+B25</f>
        <v>1481163</v>
      </c>
      <c r="C32" s="17">
        <f t="shared" si="6"/>
        <v>1481163</v>
      </c>
      <c r="D32" s="17">
        <f t="shared" si="6"/>
        <v>40654.19</v>
      </c>
      <c r="E32" s="17">
        <f t="shared" si="2"/>
        <v>-1440508.81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0" customHeight="1">
      <c r="A33" s="9" t="s">
        <v>32</v>
      </c>
      <c r="B33" s="10"/>
      <c r="C33" s="10"/>
      <c r="D33" s="10"/>
      <c r="E33" s="10">
        <f t="shared" si="2"/>
        <v>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0" customHeight="1">
      <c r="A34" s="16" t="s">
        <v>33</v>
      </c>
      <c r="B34" s="17">
        <f t="shared" ref="B34:D34" si="7">B32+B33</f>
        <v>1481163</v>
      </c>
      <c r="C34" s="17">
        <f t="shared" si="7"/>
        <v>1481163</v>
      </c>
      <c r="D34" s="17">
        <f t="shared" si="7"/>
        <v>40654.19</v>
      </c>
      <c r="E34" s="17">
        <f t="shared" si="2"/>
        <v>-1440508.81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0" customHeight="1">
      <c r="A35" s="16" t="s">
        <v>34</v>
      </c>
      <c r="B35" s="17">
        <f t="shared" ref="B35:D35" si="8">SUM(B36:B38)</f>
        <v>0</v>
      </c>
      <c r="C35" s="17">
        <f t="shared" si="8"/>
        <v>0</v>
      </c>
      <c r="D35" s="17">
        <f t="shared" si="8"/>
        <v>0</v>
      </c>
      <c r="E35" s="17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0" customHeight="1">
      <c r="A36" s="9" t="s">
        <v>35</v>
      </c>
      <c r="B36" s="10"/>
      <c r="C36" s="10"/>
      <c r="D36" s="10"/>
      <c r="E36" s="10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0" customHeight="1">
      <c r="A37" s="9" t="s">
        <v>36</v>
      </c>
      <c r="B37" s="10"/>
      <c r="C37" s="10"/>
      <c r="D37" s="10"/>
      <c r="E37" s="10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0" customHeight="1">
      <c r="A38" s="18" t="s">
        <v>37</v>
      </c>
      <c r="B38" s="19"/>
      <c r="C38" s="19"/>
      <c r="D38" s="19"/>
      <c r="E38" s="19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4" t="s">
        <v>38</v>
      </c>
      <c r="B39" s="5" t="s">
        <v>39</v>
      </c>
      <c r="C39" s="5" t="s">
        <v>40</v>
      </c>
      <c r="D39" s="5" t="s">
        <v>41</v>
      </c>
      <c r="E39" s="5" t="s">
        <v>42</v>
      </c>
      <c r="F39" s="5" t="s">
        <v>43</v>
      </c>
      <c r="G39" s="5" t="s">
        <v>44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0" customHeight="1">
      <c r="A40" s="6" t="s">
        <v>45</v>
      </c>
      <c r="B40" s="7">
        <f t="shared" ref="B40:F40" si="9">SUM(B41:B43)</f>
        <v>0</v>
      </c>
      <c r="C40" s="7">
        <f t="shared" si="9"/>
        <v>0</v>
      </c>
      <c r="D40" s="7">
        <f t="shared" si="9"/>
        <v>0</v>
      </c>
      <c r="E40" s="7">
        <f t="shared" si="9"/>
        <v>0</v>
      </c>
      <c r="F40" s="7">
        <f t="shared" si="9"/>
        <v>0</v>
      </c>
      <c r="G40" s="7">
        <f t="shared" ref="G40:G59" si="10">C40-D40</f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0" customHeight="1">
      <c r="A41" s="9" t="s">
        <v>46</v>
      </c>
      <c r="B41" s="10"/>
      <c r="C41" s="10"/>
      <c r="D41" s="10"/>
      <c r="E41" s="10">
        <v>0.0</v>
      </c>
      <c r="F41" s="10">
        <v>0.0</v>
      </c>
      <c r="G41" s="10">
        <f t="shared" si="10"/>
        <v>0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0" customHeight="1">
      <c r="A42" s="9" t="s">
        <v>47</v>
      </c>
      <c r="B42" s="10"/>
      <c r="C42" s="10"/>
      <c r="D42" s="10"/>
      <c r="E42" s="10"/>
      <c r="F42" s="10"/>
      <c r="G42" s="10">
        <f t="shared" si="10"/>
        <v>0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0" customHeight="1">
      <c r="A43" s="9" t="s">
        <v>48</v>
      </c>
      <c r="B43" s="10"/>
      <c r="C43" s="10"/>
      <c r="D43" s="10"/>
      <c r="E43" s="10"/>
      <c r="F43" s="10"/>
      <c r="G43" s="10">
        <f t="shared" si="10"/>
        <v>0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0" customHeight="1">
      <c r="A44" s="16" t="s">
        <v>49</v>
      </c>
      <c r="B44" s="17">
        <f t="shared" ref="B44:F44" si="11">SUM(B45:B47)</f>
        <v>1036815</v>
      </c>
      <c r="C44" s="17">
        <f t="shared" si="11"/>
        <v>1036815</v>
      </c>
      <c r="D44" s="17">
        <f t="shared" si="11"/>
        <v>0</v>
      </c>
      <c r="E44" s="17">
        <f t="shared" si="11"/>
        <v>0</v>
      </c>
      <c r="F44" s="17">
        <f t="shared" si="11"/>
        <v>0</v>
      </c>
      <c r="G44" s="10">
        <f t="shared" si="10"/>
        <v>1036815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0" customHeight="1">
      <c r="A45" s="9" t="s">
        <v>50</v>
      </c>
      <c r="B45" s="12">
        <v>1036815.0</v>
      </c>
      <c r="C45" s="15">
        <v>1036815.0</v>
      </c>
      <c r="D45" s="10"/>
      <c r="E45" s="10"/>
      <c r="F45" s="10"/>
      <c r="G45" s="10">
        <f t="shared" si="10"/>
        <v>1036815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0" customHeight="1">
      <c r="A46" s="9" t="s">
        <v>51</v>
      </c>
      <c r="B46" s="10"/>
      <c r="C46" s="10"/>
      <c r="D46" s="10"/>
      <c r="E46" s="10"/>
      <c r="F46" s="10"/>
      <c r="G46" s="10">
        <f t="shared" si="10"/>
        <v>0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0" customHeight="1">
      <c r="A47" s="9" t="s">
        <v>52</v>
      </c>
      <c r="B47" s="10"/>
      <c r="C47" s="10"/>
      <c r="D47" s="10"/>
      <c r="E47" s="10"/>
      <c r="F47" s="10"/>
      <c r="G47" s="10">
        <f t="shared" si="10"/>
        <v>0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0" customHeight="1">
      <c r="A48" s="16" t="s">
        <v>53</v>
      </c>
      <c r="B48" s="17"/>
      <c r="C48" s="17"/>
      <c r="D48" s="17"/>
      <c r="E48" s="17"/>
      <c r="F48" s="17"/>
      <c r="G48" s="10">
        <f t="shared" si="10"/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0" customHeight="1">
      <c r="A49" s="16" t="s">
        <v>54</v>
      </c>
      <c r="B49" s="17">
        <f t="shared" ref="B49:F49" si="12">B40+B44+B48</f>
        <v>1036815</v>
      </c>
      <c r="C49" s="17">
        <f t="shared" si="12"/>
        <v>1036815</v>
      </c>
      <c r="D49" s="17">
        <f t="shared" si="12"/>
        <v>0</v>
      </c>
      <c r="E49" s="17">
        <f t="shared" si="12"/>
        <v>0</v>
      </c>
      <c r="F49" s="17">
        <f t="shared" si="12"/>
        <v>0</v>
      </c>
      <c r="G49" s="10">
        <f t="shared" si="10"/>
        <v>1036815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0" customHeight="1">
      <c r="A50" s="16" t="s">
        <v>55</v>
      </c>
      <c r="B50" s="17">
        <f t="shared" ref="B50:F50" si="13">SUM(B51:B56)</f>
        <v>0</v>
      </c>
      <c r="C50" s="17">
        <f t="shared" si="13"/>
        <v>0</v>
      </c>
      <c r="D50" s="17">
        <f t="shared" si="13"/>
        <v>0</v>
      </c>
      <c r="E50" s="17">
        <f t="shared" si="13"/>
        <v>0</v>
      </c>
      <c r="F50" s="17">
        <f t="shared" si="13"/>
        <v>0</v>
      </c>
      <c r="G50" s="10">
        <f t="shared" si="10"/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0" customHeight="1">
      <c r="A51" s="9" t="s">
        <v>56</v>
      </c>
      <c r="B51" s="10"/>
      <c r="C51" s="10"/>
      <c r="D51" s="10"/>
      <c r="E51" s="10"/>
      <c r="F51" s="10"/>
      <c r="G51" s="10">
        <f t="shared" si="10"/>
        <v>0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0" customHeight="1">
      <c r="A52" s="9" t="s">
        <v>57</v>
      </c>
      <c r="B52" s="10"/>
      <c r="C52" s="10"/>
      <c r="D52" s="10"/>
      <c r="E52" s="10"/>
      <c r="F52" s="10"/>
      <c r="G52" s="10">
        <f t="shared" si="10"/>
        <v>0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0" customHeight="1">
      <c r="A53" s="9" t="s">
        <v>58</v>
      </c>
      <c r="B53" s="10"/>
      <c r="C53" s="10"/>
      <c r="D53" s="10"/>
      <c r="E53" s="10"/>
      <c r="F53" s="10"/>
      <c r="G53" s="10">
        <f t="shared" si="10"/>
        <v>0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0" customHeight="1">
      <c r="A54" s="9" t="s">
        <v>59</v>
      </c>
      <c r="B54" s="10"/>
      <c r="C54" s="10"/>
      <c r="D54" s="10"/>
      <c r="E54" s="10"/>
      <c r="F54" s="10"/>
      <c r="G54" s="10">
        <f t="shared" si="10"/>
        <v>0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0" customHeight="1">
      <c r="A55" s="9" t="s">
        <v>57</v>
      </c>
      <c r="B55" s="10"/>
      <c r="C55" s="10"/>
      <c r="D55" s="10"/>
      <c r="E55" s="10"/>
      <c r="F55" s="10"/>
      <c r="G55" s="10">
        <f t="shared" si="10"/>
        <v>0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0" customHeight="1">
      <c r="A56" s="9" t="s">
        <v>58</v>
      </c>
      <c r="B56" s="10"/>
      <c r="C56" s="10"/>
      <c r="D56" s="10"/>
      <c r="E56" s="10"/>
      <c r="F56" s="10"/>
      <c r="G56" s="10">
        <f t="shared" si="10"/>
        <v>0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0" customHeight="1">
      <c r="A57" s="16" t="s">
        <v>60</v>
      </c>
      <c r="B57" s="17">
        <f t="shared" ref="B57:F57" si="14">B49+B50</f>
        <v>1036815</v>
      </c>
      <c r="C57" s="17">
        <f t="shared" si="14"/>
        <v>1036815</v>
      </c>
      <c r="D57" s="17">
        <f t="shared" si="14"/>
        <v>0</v>
      </c>
      <c r="E57" s="17">
        <f t="shared" si="14"/>
        <v>0</v>
      </c>
      <c r="F57" s="17">
        <f t="shared" si="14"/>
        <v>0</v>
      </c>
      <c r="G57" s="10">
        <f t="shared" si="10"/>
        <v>1036815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0" customHeight="1">
      <c r="A58" s="9" t="s">
        <v>61</v>
      </c>
      <c r="B58" s="12">
        <f t="shared" ref="B58:D58" si="15">IF(B34&gt;B57,B34-B57,0)</f>
        <v>444348</v>
      </c>
      <c r="C58" s="12">
        <f t="shared" si="15"/>
        <v>444348</v>
      </c>
      <c r="D58" s="12">
        <f t="shared" si="15"/>
        <v>40654.19</v>
      </c>
      <c r="E58" s="10"/>
      <c r="F58" s="10"/>
      <c r="G58" s="10">
        <f t="shared" si="10"/>
        <v>403693.81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0" customHeight="1">
      <c r="A59" s="16" t="s">
        <v>62</v>
      </c>
      <c r="B59" s="17">
        <f t="shared" ref="B59:F59" si="16">B57+B58</f>
        <v>1481163</v>
      </c>
      <c r="C59" s="17">
        <f t="shared" si="16"/>
        <v>1481163</v>
      </c>
      <c r="D59" s="17">
        <f t="shared" si="16"/>
        <v>40654.19</v>
      </c>
      <c r="E59" s="17">
        <f t="shared" si="16"/>
        <v>0</v>
      </c>
      <c r="F59" s="17">
        <f t="shared" si="16"/>
        <v>0</v>
      </c>
      <c r="G59" s="10">
        <f t="shared" si="10"/>
        <v>1440508.81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0" customHeight="1">
      <c r="A60" s="20" t="s">
        <v>63</v>
      </c>
      <c r="B60" s="21"/>
      <c r="C60" s="21"/>
      <c r="D60" s="21"/>
      <c r="E60" s="21"/>
      <c r="F60" s="21"/>
      <c r="G60" s="21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0" customHeight="1">
      <c r="A61" s="22" t="s">
        <v>64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0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0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0" customHeight="1">
      <c r="A64" s="23" t="s">
        <v>65</v>
      </c>
      <c r="C64" s="23" t="s">
        <v>66</v>
      </c>
      <c r="E64" s="23" t="s">
        <v>67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0" customHeight="1">
      <c r="A65" s="24" t="s">
        <v>68</v>
      </c>
      <c r="C65" s="24" t="s">
        <v>69</v>
      </c>
      <c r="E65" s="24" t="s">
        <v>70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0" customHeight="1">
      <c r="A66" s="23" t="s">
        <v>71</v>
      </c>
      <c r="C66" s="23" t="s">
        <v>72</v>
      </c>
      <c r="E66" s="23" t="s">
        <v>73</v>
      </c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0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0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0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0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0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0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0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0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0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0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0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0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0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0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0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0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0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0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0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0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0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0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0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0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0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0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0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0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0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0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0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0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0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0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0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0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0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0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0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0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0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0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0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0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0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0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0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0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0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0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0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0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0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0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0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0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0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0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0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0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0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0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0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0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0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0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0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0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0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0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0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0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0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0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0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0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0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0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0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0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0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0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0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0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0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0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0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0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0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0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0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0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0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0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0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0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0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0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0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0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0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0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0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0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0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0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0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4">
    <mergeCell ref="A64:B64"/>
    <mergeCell ref="A65:B65"/>
    <mergeCell ref="C65:D65"/>
    <mergeCell ref="E65:G65"/>
    <mergeCell ref="A66:B66"/>
    <mergeCell ref="C66:D66"/>
    <mergeCell ref="E66:G66"/>
    <mergeCell ref="A2:G2"/>
    <mergeCell ref="A3:G3"/>
    <mergeCell ref="A4:G4"/>
    <mergeCell ref="A5:G5"/>
    <mergeCell ref="F9:F14"/>
    <mergeCell ref="C64:D64"/>
    <mergeCell ref="E64:G64"/>
  </mergeCells>
  <printOptions/>
  <pageMargins bottom="0.2362204724409449" footer="0.0" header="0.0" left="0.15748031496062992" right="0.15748031496062992" top="0.2755905511811024"/>
  <pageSetup paperSize="9" scale="80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2016-05-31T18:02:36Z</dcterms:created>
  <dc:creator>Marcia Correia Jusius</dc:creator>
</cp:coreProperties>
</file>