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activeTab="1"/>
  </bookViews>
  <sheets>
    <sheet name="2017" sheetId="1" r:id="rId1"/>
    <sheet name="2017 (Eventos)" sheetId="2" r:id="rId2"/>
  </sheets>
  <definedNames>
    <definedName name="_xlnm._FilterDatabase" localSheetId="0" hidden="1">'2017'!$B$3:$M$108</definedName>
    <definedName name="_xlnm.Print_Titles" localSheetId="0">'2017'!$1:$3</definedName>
  </definedNames>
  <calcPr calcId="162913"/>
</workbook>
</file>

<file path=xl/calcChain.xml><?xml version="1.0" encoding="utf-8"?>
<calcChain xmlns="http://schemas.openxmlformats.org/spreadsheetml/2006/main">
  <c r="J108" i="1"/>
  <c r="K108"/>
  <c r="L108"/>
  <c r="I108"/>
  <c r="K73"/>
  <c r="J73"/>
  <c r="J71" l="1"/>
  <c r="K71"/>
</calcChain>
</file>

<file path=xl/comments1.xml><?xml version="1.0" encoding="utf-8"?>
<comments xmlns="http://schemas.openxmlformats.org/spreadsheetml/2006/main">
  <authors>
    <author>douglas.ponso</author>
  </authors>
  <commentList>
    <comment ref="K95" authorId="0">
      <text>
        <r>
          <rPr>
            <b/>
            <sz val="9"/>
            <color indexed="81"/>
            <rFont val="Tahoma"/>
            <family val="2"/>
          </rPr>
          <t>douglas.ponso:</t>
        </r>
        <r>
          <rPr>
            <sz val="9"/>
            <color indexed="81"/>
            <rFont val="Tahoma"/>
            <family val="2"/>
          </rPr>
          <t xml:space="preserve">
número anterior 0</t>
        </r>
      </text>
    </comment>
  </commentList>
</comments>
</file>

<file path=xl/sharedStrings.xml><?xml version="1.0" encoding="utf-8"?>
<sst xmlns="http://schemas.openxmlformats.org/spreadsheetml/2006/main" count="372" uniqueCount="93">
  <si>
    <t>TM - Sala de Espetáculos</t>
  </si>
  <si>
    <t>PA - Sala do Conservatório</t>
  </si>
  <si>
    <t>Programação</t>
  </si>
  <si>
    <t>INGRESSOS EMITIDOS</t>
  </si>
  <si>
    <t>PAGANTES</t>
  </si>
  <si>
    <t>GRATUITOS</t>
  </si>
  <si>
    <t>PÚBLICO PRESENTE</t>
  </si>
  <si>
    <t>Evento</t>
  </si>
  <si>
    <t xml:space="preserve">DATA </t>
  </si>
  <si>
    <t>HORÁRIO</t>
  </si>
  <si>
    <t>NOME/PROGRAMA</t>
  </si>
  <si>
    <t>LOCAL</t>
  </si>
  <si>
    <t>TIPO</t>
  </si>
  <si>
    <t>SEQ.</t>
  </si>
  <si>
    <t>TOTAL</t>
  </si>
  <si>
    <t>Mangaba Produções / Ensaio Carlota Costa</t>
  </si>
  <si>
    <t>Cauã Comunicação / Qualicorp</t>
  </si>
  <si>
    <t>BlueSky / Ensaio Dzarm</t>
  </si>
  <si>
    <t>MALWEE MALHAS LTDA</t>
  </si>
  <si>
    <t>SALT CONTEUDO ARTISTICO</t>
  </si>
  <si>
    <t>VIDEOGRAPH SERVICOS</t>
  </si>
  <si>
    <t>APAS</t>
  </si>
  <si>
    <t>Camerata Ikeda</t>
  </si>
  <si>
    <t>-</t>
  </si>
  <si>
    <t>OSM INTERPRETA MAHLER</t>
  </si>
  <si>
    <t>JOÃO DE BARRO PARA CRIANÇA</t>
  </si>
  <si>
    <t>ORQUESTRA SINFÔNICA DE HELIÓPOLIS</t>
  </si>
  <si>
    <t>HAPPY HOUR - Leandro/Jonatas</t>
  </si>
  <si>
    <t>OER CISNE NEGRO</t>
  </si>
  <si>
    <t>OSM E JOÃO CARLOS MARTINS</t>
  </si>
  <si>
    <t>OSM - Minczuk/Thiago Nagel</t>
  </si>
  <si>
    <t xml:space="preserve">QUARTETO DE CORDAS </t>
  </si>
  <si>
    <t>FESTIVAL DE COROS</t>
  </si>
  <si>
    <t>OSM TRIBUTO A JOHN WILLIAMS</t>
  </si>
  <si>
    <t>HAPPY HOUR - QUARTETO FALA DE FLAUTA</t>
  </si>
  <si>
    <t>CORAL PAULISTANO - Volta ao Mundo</t>
  </si>
  <si>
    <t>BACHIANA FILARMÔNICA</t>
  </si>
  <si>
    <t>ÓPERA NABUCCO</t>
  </si>
  <si>
    <t>ESCOLA DE DANÇA</t>
  </si>
  <si>
    <t>JAZZ SINFÔNICA</t>
  </si>
  <si>
    <t>QUARTETO DE CORDAS - Vila Lobos Fauré</t>
  </si>
  <si>
    <t>ORQUESTRA SINFÔNICA JOVEM</t>
  </si>
  <si>
    <t>ORQUESTRA SINFONICA DE HELIÓPOLIS</t>
  </si>
  <si>
    <t>QUARTAS MUSICAIS: MATIAS PINTO TRIO</t>
  </si>
  <si>
    <t>BALÉ ANATOMIA E RISCO</t>
  </si>
  <si>
    <t>ORQUESTRA GPA</t>
  </si>
  <si>
    <t>BACHIANA FILARMONICA - JOÃO CARLOS BRASIL</t>
  </si>
  <si>
    <t>BALÉ STAGIUM</t>
  </si>
  <si>
    <t>BALÉ DE CEGOS</t>
  </si>
  <si>
    <t>QUARTETO DE CORDAS E RICARDO HERZ</t>
  </si>
  <si>
    <t>O Sinfonismo Espanhol do Século XX</t>
  </si>
  <si>
    <t>OER E CIA IMAGOS</t>
  </si>
  <si>
    <t>FESTIVAL DE SAPATEADOS</t>
  </si>
  <si>
    <t>OSM PROGRAMA 32</t>
  </si>
  <si>
    <t>QUARTETO DA CIDADE - VILA LOBOS/SHOSTAKOVICH</t>
  </si>
  <si>
    <t>OSM PROGRAMA 33</t>
  </si>
  <si>
    <t>JAZZ SINFONICA</t>
  </si>
  <si>
    <t>Os Pescadores de Pérolas</t>
  </si>
  <si>
    <t>Concerto do Coral Paulistano no Feriado</t>
  </si>
  <si>
    <t>Meu Primeiro Municipal João de Barro</t>
  </si>
  <si>
    <t>OSM PROGRAMA 34</t>
  </si>
  <si>
    <t>Orquestra Juvenil de Heliopolis</t>
  </si>
  <si>
    <t>O Quebra Nozes</t>
  </si>
  <si>
    <t>Quarteto da Cidade e Pianista Thiago Bertoldi</t>
  </si>
  <si>
    <t>OSM PROGRAMA 35</t>
  </si>
  <si>
    <t>Concerto Coral Paulistano</t>
  </si>
  <si>
    <t>Bachiana Filarmonica Sesi SP</t>
  </si>
  <si>
    <t>Balé - Consciência Negra</t>
  </si>
  <si>
    <t>Coral Paulistano</t>
  </si>
  <si>
    <t>Quarteto de Cordas</t>
  </si>
  <si>
    <t>OSM - O Messias Hëndel</t>
  </si>
  <si>
    <t>Escola de Dança Um Sonho de Natal</t>
  </si>
  <si>
    <t>OER - Dvorák</t>
  </si>
  <si>
    <t>Asas para Voar</t>
  </si>
  <si>
    <t>Quarteto de Cordas e Duofel</t>
  </si>
  <si>
    <t>Coral Paulistano no Mosteiro de São Bento</t>
  </si>
  <si>
    <t>OER - Apresenta Mozart</t>
  </si>
  <si>
    <t>Noite de Gala do Circo</t>
  </si>
  <si>
    <t>Coral Paulistano de Natal</t>
  </si>
  <si>
    <t>A Flauta Magica</t>
  </si>
  <si>
    <t>OER - Ópera em Concerto</t>
  </si>
  <si>
    <t>Concerto de Natal na Escadaria</t>
  </si>
  <si>
    <t>Mosteiro de São Bento</t>
  </si>
  <si>
    <t>Teatro Paulo Eiró - Santo Amaro</t>
  </si>
  <si>
    <t>TM - Escadaria Interna</t>
  </si>
  <si>
    <t>**</t>
  </si>
  <si>
    <t>CAPACIDADE</t>
  </si>
  <si>
    <t>*Durante o ano de 2017 não era realizada contagem de público para eventos locados</t>
  </si>
  <si>
    <t>RELAÇÃO DE PROGRAMAÇÃO TMSP - 2017</t>
  </si>
  <si>
    <t>PA - Vão Livre, TM - Sala de exposições, PA - Varanda da Praça</t>
  </si>
  <si>
    <t>TM - Hall de entrada, Foyer, Salão Nobre</t>
  </si>
  <si>
    <t>Theatro Municipal de São Paulo</t>
  </si>
  <si>
    <t>Praça das Artes</t>
  </si>
</sst>
</file>

<file path=xl/styles.xml><?xml version="1.0" encoding="utf-8"?>
<styleSheet xmlns="http://schemas.openxmlformats.org/spreadsheetml/2006/main">
  <numFmts count="1">
    <numFmt numFmtId="164" formatCode="h:mm:ss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4" fillId="3" borderId="1" xfId="6" applyFont="1" applyFill="1" applyBorder="1" applyAlignment="1">
      <alignment horizontal="center" vertical="center" wrapText="1"/>
    </xf>
    <xf numFmtId="0" fontId="4" fillId="3" borderId="1" xfId="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0" fontId="3" fillId="2" borderId="1" xfId="4" applyFont="1" applyFill="1" applyBorder="1" applyAlignment="1">
      <alignment vertical="center"/>
    </xf>
    <xf numFmtId="0" fontId="3" fillId="2" borderId="1" xfId="5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0" xfId="0" applyFill="1" applyBorder="1"/>
    <xf numFmtId="0" fontId="4" fillId="2" borderId="1" xfId="3" applyFont="1" applyFill="1" applyBorder="1" applyAlignment="1">
      <alignment vertical="center" wrapText="1"/>
    </xf>
    <xf numFmtId="14" fontId="7" fillId="2" borderId="1" xfId="8" applyNumberFormat="1" applyFont="1" applyFill="1" applyBorder="1" applyAlignment="1">
      <alignment horizontal="center" vertical="center"/>
    </xf>
    <xf numFmtId="164" fontId="7" fillId="2" borderId="1" xfId="9" applyNumberFormat="1" applyFont="1" applyFill="1" applyBorder="1" applyAlignment="1">
      <alignment horizontal="center" vertical="center"/>
    </xf>
    <xf numFmtId="0" fontId="7" fillId="2" borderId="1" xfId="1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10" applyFont="1" applyFill="1" applyBorder="1" applyAlignment="1">
      <alignment vertical="center" wrapText="1"/>
    </xf>
    <xf numFmtId="3" fontId="3" fillId="2" borderId="1" xfId="6" applyNumberFormat="1" applyFont="1" applyFill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vertical="center" wrapText="1"/>
    </xf>
    <xf numFmtId="0" fontId="3" fillId="2" borderId="2" xfId="5" applyFont="1" applyFill="1" applyBorder="1" applyAlignment="1">
      <alignment vertical="center"/>
    </xf>
    <xf numFmtId="14" fontId="7" fillId="0" borderId="1" xfId="8" applyNumberFormat="1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vertical="center" wrapText="1"/>
    </xf>
    <xf numFmtId="164" fontId="3" fillId="2" borderId="1" xfId="9" applyNumberFormat="1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vertical="center"/>
    </xf>
    <xf numFmtId="3" fontId="3" fillId="0" borderId="1" xfId="6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4" fillId="5" borderId="5" xfId="4" applyFont="1" applyFill="1" applyBorder="1" applyAlignment="1">
      <alignment vertical="center"/>
    </xf>
    <xf numFmtId="0" fontId="4" fillId="5" borderId="4" xfId="5" applyFont="1" applyFill="1" applyBorder="1" applyAlignment="1">
      <alignment vertical="center"/>
    </xf>
    <xf numFmtId="3" fontId="4" fillId="5" borderId="4" xfId="6" applyNumberFormat="1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</cellXfs>
  <cellStyles count="19">
    <cellStyle name="Normal" xfId="0" builtinId="0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"/>
    <cellStyle name="Normal 20" xfId="15"/>
    <cellStyle name="Normal 22" xfId="16"/>
    <cellStyle name="Normal 23" xfId="17"/>
    <cellStyle name="Normal 28" xfId="18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2" defaultTableStyle="TableStyleMedium9" defaultPivotStyle="PivotStyleLight16">
    <tableStyle name="Google Sheets Pivot Table Style" table="0" count="12">
      <tableStyleElement type="wholeTable" dxfId="14"/>
      <tableStyleElement type="headerRow" dxfId="13"/>
      <tableStyleElement type="totalRow" dxfId="12"/>
      <tableStyleElement type="firstSubtotalRow" dxfId="11"/>
      <tableStyleElement type="secondSubtotalRow" dxfId="10"/>
      <tableStyleElement type="thirdSubtotalRow" dxfId="9"/>
      <tableStyleElement type="firstColumnSubheading" dxfId="8"/>
      <tableStyleElement type="secondColumnSubheading" dxfId="7"/>
      <tableStyleElement type="thirdColumnSubheading" dxfId="6"/>
      <tableStyleElement type="firstRowSubheading" dxfId="5"/>
      <tableStyleElement type="secondRowSubheading" dxfId="4"/>
      <tableStyleElement type="thirdRowSubheading" dxfId="3"/>
    </tableStyle>
    <tableStyle name="Detalhe4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42</xdr:row>
      <xdr:rowOff>171450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xmlns="" id="{263BE5F3-CFE8-4D67-9DAC-EFC3864E1F6E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267450" cy="9801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7"/>
  <sheetViews>
    <sheetView view="pageBreakPreview" zoomScale="60" zoomScaleNormal="80" workbookViewId="0">
      <pane ySplit="3" topLeftCell="A98" activePane="bottomLeft" state="frozen"/>
      <selection pane="bottomLeft" activeCell="L108" sqref="B1:L108"/>
    </sheetView>
  </sheetViews>
  <sheetFormatPr defaultRowHeight="15"/>
  <cols>
    <col min="1" max="1" width="4.42578125" style="8" customWidth="1"/>
    <col min="2" max="2" width="6.7109375" style="5" customWidth="1"/>
    <col min="3" max="3" width="10.7109375" style="5" customWidth="1"/>
    <col min="4" max="4" width="11.5703125" style="6" bestFit="1" customWidth="1"/>
    <col min="5" max="5" width="47" style="7" customWidth="1"/>
    <col min="6" max="6" width="29.42578125" style="8" bestFit="1" customWidth="1"/>
    <col min="7" max="7" width="13.5703125" style="8" customWidth="1"/>
    <col min="8" max="8" width="12.140625" style="8" customWidth="1"/>
    <col min="9" max="9" width="12" style="9" bestFit="1" customWidth="1"/>
    <col min="10" max="10" width="11.140625" style="9" bestFit="1" customWidth="1"/>
    <col min="11" max="11" width="11.85546875" style="9" bestFit="1" customWidth="1"/>
    <col min="12" max="12" width="10.7109375" style="9" bestFit="1" customWidth="1"/>
    <col min="13" max="13" width="13.42578125" style="8" bestFit="1" customWidth="1"/>
    <col min="14" max="16384" width="9.140625" style="8"/>
  </cols>
  <sheetData>
    <row r="1" spans="2:12" ht="23.25">
      <c r="B1" s="53" t="s">
        <v>88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2:12" ht="25.5">
      <c r="B3" s="3" t="s">
        <v>13</v>
      </c>
      <c r="C3" s="3" t="s">
        <v>8</v>
      </c>
      <c r="D3" s="20" t="s">
        <v>9</v>
      </c>
      <c r="E3" s="21" t="s">
        <v>10</v>
      </c>
      <c r="F3" s="22" t="s">
        <v>11</v>
      </c>
      <c r="G3" s="22" t="s">
        <v>12</v>
      </c>
      <c r="H3" s="22" t="s">
        <v>86</v>
      </c>
      <c r="I3" s="1" t="s">
        <v>3</v>
      </c>
      <c r="J3" s="4" t="s">
        <v>4</v>
      </c>
      <c r="K3" s="4" t="s">
        <v>5</v>
      </c>
      <c r="L3" s="2" t="s">
        <v>6</v>
      </c>
    </row>
    <row r="4" spans="2:12" ht="30" customHeight="1">
      <c r="B4" s="10">
        <v>1</v>
      </c>
      <c r="C4" s="11">
        <v>42979</v>
      </c>
      <c r="D4" s="12">
        <v>0.83333333333333337</v>
      </c>
      <c r="E4" s="18" t="s">
        <v>24</v>
      </c>
      <c r="F4" s="14" t="s">
        <v>0</v>
      </c>
      <c r="G4" s="15" t="s">
        <v>2</v>
      </c>
      <c r="H4" s="30">
        <v>1523</v>
      </c>
      <c r="I4" s="30">
        <v>770</v>
      </c>
      <c r="J4" s="30">
        <v>330</v>
      </c>
      <c r="K4" s="30">
        <v>440</v>
      </c>
      <c r="L4" s="30">
        <v>633</v>
      </c>
    </row>
    <row r="5" spans="2:12" ht="30" customHeight="1">
      <c r="B5" s="10">
        <v>2</v>
      </c>
      <c r="C5" s="11">
        <v>42980</v>
      </c>
      <c r="D5" s="12">
        <v>0.6875</v>
      </c>
      <c r="E5" s="13" t="s">
        <v>24</v>
      </c>
      <c r="F5" s="14" t="s">
        <v>0</v>
      </c>
      <c r="G5" s="15" t="s">
        <v>2</v>
      </c>
      <c r="H5" s="30">
        <v>1523</v>
      </c>
      <c r="I5" s="30">
        <v>868</v>
      </c>
      <c r="J5" s="30">
        <v>597</v>
      </c>
      <c r="K5" s="30">
        <v>271</v>
      </c>
      <c r="L5" s="30">
        <v>690</v>
      </c>
    </row>
    <row r="6" spans="2:12" ht="30" customHeight="1">
      <c r="B6" s="10">
        <v>3</v>
      </c>
      <c r="C6" s="11">
        <v>42980</v>
      </c>
      <c r="D6" s="12">
        <v>0.5</v>
      </c>
      <c r="E6" s="13" t="s">
        <v>25</v>
      </c>
      <c r="F6" s="14" t="s">
        <v>0</v>
      </c>
      <c r="G6" s="15" t="s">
        <v>2</v>
      </c>
      <c r="H6" s="30">
        <v>1523</v>
      </c>
      <c r="I6" s="30">
        <v>920</v>
      </c>
      <c r="J6" s="30">
        <v>55</v>
      </c>
      <c r="K6" s="30">
        <v>865</v>
      </c>
      <c r="L6" s="30">
        <v>545</v>
      </c>
    </row>
    <row r="7" spans="2:12" ht="30" customHeight="1">
      <c r="B7" s="10">
        <v>4</v>
      </c>
      <c r="C7" s="11">
        <v>42981</v>
      </c>
      <c r="D7" s="12">
        <v>0.5</v>
      </c>
      <c r="E7" s="18" t="s">
        <v>26</v>
      </c>
      <c r="F7" s="14" t="s">
        <v>0</v>
      </c>
      <c r="G7" s="15" t="s">
        <v>2</v>
      </c>
      <c r="H7" s="30">
        <v>1523</v>
      </c>
      <c r="I7" s="30">
        <v>1314</v>
      </c>
      <c r="J7" s="30">
        <v>961</v>
      </c>
      <c r="K7" s="30">
        <v>353</v>
      </c>
      <c r="L7" s="30">
        <v>1138</v>
      </c>
    </row>
    <row r="8" spans="2:12" ht="30" customHeight="1">
      <c r="B8" s="10">
        <v>5</v>
      </c>
      <c r="C8" s="11">
        <v>42982</v>
      </c>
      <c r="D8" s="12">
        <v>0.75</v>
      </c>
      <c r="E8" s="13" t="s">
        <v>27</v>
      </c>
      <c r="F8" s="14" t="s">
        <v>0</v>
      </c>
      <c r="G8" s="15" t="s">
        <v>2</v>
      </c>
      <c r="H8" s="30">
        <v>1523</v>
      </c>
      <c r="I8" s="30">
        <v>52</v>
      </c>
      <c r="J8" s="30">
        <v>48</v>
      </c>
      <c r="K8" s="30">
        <v>4</v>
      </c>
      <c r="L8" s="30">
        <v>50</v>
      </c>
    </row>
    <row r="9" spans="2:12" ht="30" customHeight="1">
      <c r="B9" s="10">
        <v>6</v>
      </c>
      <c r="C9" s="11">
        <v>42983</v>
      </c>
      <c r="D9" s="12">
        <v>0.83333333333333337</v>
      </c>
      <c r="E9" s="13" t="s">
        <v>28</v>
      </c>
      <c r="F9" s="14" t="s">
        <v>0</v>
      </c>
      <c r="G9" s="15" t="s">
        <v>2</v>
      </c>
      <c r="H9" s="30">
        <v>1523</v>
      </c>
      <c r="I9" s="30">
        <v>1254</v>
      </c>
      <c r="J9" s="30">
        <v>683</v>
      </c>
      <c r="K9" s="30">
        <v>571</v>
      </c>
      <c r="L9" s="30">
        <v>986</v>
      </c>
    </row>
    <row r="10" spans="2:12" ht="30" customHeight="1">
      <c r="B10" s="10">
        <v>7</v>
      </c>
      <c r="C10" s="11">
        <v>42984</v>
      </c>
      <c r="D10" s="12">
        <v>0.83333333333333337</v>
      </c>
      <c r="E10" s="13" t="s">
        <v>28</v>
      </c>
      <c r="F10" s="19" t="s">
        <v>0</v>
      </c>
      <c r="G10" s="15" t="s">
        <v>2</v>
      </c>
      <c r="H10" s="30">
        <v>1523</v>
      </c>
      <c r="I10" s="30">
        <v>1228</v>
      </c>
      <c r="J10" s="30">
        <v>694</v>
      </c>
      <c r="K10" s="30">
        <v>534</v>
      </c>
      <c r="L10" s="30">
        <v>952</v>
      </c>
    </row>
    <row r="11" spans="2:12" ht="30" customHeight="1">
      <c r="B11" s="10">
        <v>8</v>
      </c>
      <c r="C11" s="11">
        <v>42985</v>
      </c>
      <c r="D11" s="12">
        <v>0.83333333333333337</v>
      </c>
      <c r="E11" s="13" t="s">
        <v>29</v>
      </c>
      <c r="F11" s="14" t="s">
        <v>0</v>
      </c>
      <c r="G11" s="15" t="s">
        <v>2</v>
      </c>
      <c r="H11" s="30">
        <v>1523</v>
      </c>
      <c r="I11" s="30">
        <v>1347</v>
      </c>
      <c r="J11" s="30">
        <v>648</v>
      </c>
      <c r="K11" s="30">
        <v>699</v>
      </c>
      <c r="L11" s="30">
        <v>1108</v>
      </c>
    </row>
    <row r="12" spans="2:12" ht="30" customHeight="1">
      <c r="B12" s="10">
        <v>9</v>
      </c>
      <c r="C12" s="11">
        <v>42986</v>
      </c>
      <c r="D12" s="12">
        <v>0.83333333333333337</v>
      </c>
      <c r="E12" s="13" t="s">
        <v>28</v>
      </c>
      <c r="F12" s="14" t="s">
        <v>0</v>
      </c>
      <c r="G12" s="15" t="s">
        <v>2</v>
      </c>
      <c r="H12" s="30">
        <v>1523</v>
      </c>
      <c r="I12" s="30">
        <v>1263</v>
      </c>
      <c r="J12" s="30">
        <v>775</v>
      </c>
      <c r="K12" s="30">
        <v>488</v>
      </c>
      <c r="L12" s="30">
        <v>1013</v>
      </c>
    </row>
    <row r="13" spans="2:12" ht="30" customHeight="1">
      <c r="B13" s="10">
        <v>10</v>
      </c>
      <c r="C13" s="11">
        <v>42987</v>
      </c>
      <c r="D13" s="12">
        <v>0.6875</v>
      </c>
      <c r="E13" s="13" t="s">
        <v>30</v>
      </c>
      <c r="F13" s="14" t="s">
        <v>0</v>
      </c>
      <c r="G13" s="15" t="s">
        <v>2</v>
      </c>
      <c r="H13" s="30">
        <v>1523</v>
      </c>
      <c r="I13" s="30">
        <v>609</v>
      </c>
      <c r="J13" s="30">
        <v>445</v>
      </c>
      <c r="K13" s="30">
        <v>164</v>
      </c>
      <c r="L13" s="30">
        <v>521</v>
      </c>
    </row>
    <row r="14" spans="2:12" ht="30" customHeight="1">
      <c r="B14" s="10">
        <v>11</v>
      </c>
      <c r="C14" s="11">
        <v>42987</v>
      </c>
      <c r="D14" s="12">
        <v>0.5</v>
      </c>
      <c r="E14" s="13" t="s">
        <v>25</v>
      </c>
      <c r="F14" s="14" t="s">
        <v>0</v>
      </c>
      <c r="G14" s="15" t="s">
        <v>2</v>
      </c>
      <c r="H14" s="30">
        <v>1523</v>
      </c>
      <c r="I14" s="30">
        <v>474</v>
      </c>
      <c r="J14" s="30">
        <v>364</v>
      </c>
      <c r="K14" s="30">
        <v>110</v>
      </c>
      <c r="L14" s="30">
        <v>391</v>
      </c>
    </row>
    <row r="15" spans="2:12" ht="30" customHeight="1">
      <c r="B15" s="10">
        <v>12</v>
      </c>
      <c r="C15" s="11">
        <v>42988</v>
      </c>
      <c r="D15" s="12">
        <v>0.70833333333333337</v>
      </c>
      <c r="E15" s="18" t="s">
        <v>28</v>
      </c>
      <c r="F15" s="14" t="s">
        <v>0</v>
      </c>
      <c r="G15" s="15" t="s">
        <v>2</v>
      </c>
      <c r="H15" s="30">
        <v>1523</v>
      </c>
      <c r="I15" s="30">
        <v>1403</v>
      </c>
      <c r="J15" s="30">
        <v>941</v>
      </c>
      <c r="K15" s="30">
        <v>462</v>
      </c>
      <c r="L15" s="30">
        <v>1134</v>
      </c>
    </row>
    <row r="16" spans="2:12" ht="30" customHeight="1">
      <c r="B16" s="10">
        <v>13</v>
      </c>
      <c r="C16" s="11">
        <v>42992</v>
      </c>
      <c r="D16" s="12">
        <v>0.83333333333333337</v>
      </c>
      <c r="E16" s="13" t="s">
        <v>31</v>
      </c>
      <c r="F16" s="14" t="s">
        <v>1</v>
      </c>
      <c r="G16" s="15" t="s">
        <v>2</v>
      </c>
      <c r="H16" s="30">
        <v>200</v>
      </c>
      <c r="I16" s="30">
        <v>47</v>
      </c>
      <c r="J16" s="30">
        <v>11</v>
      </c>
      <c r="K16" s="30">
        <v>36</v>
      </c>
      <c r="L16" s="30">
        <v>37</v>
      </c>
    </row>
    <row r="17" spans="2:12" ht="30" customHeight="1">
      <c r="B17" s="10">
        <v>14</v>
      </c>
      <c r="C17" s="11">
        <v>42995</v>
      </c>
      <c r="D17" s="12">
        <v>0.5</v>
      </c>
      <c r="E17" s="13" t="s">
        <v>32</v>
      </c>
      <c r="F17" s="14" t="s">
        <v>0</v>
      </c>
      <c r="G17" s="15" t="s">
        <v>2</v>
      </c>
      <c r="H17" s="30">
        <v>1523</v>
      </c>
      <c r="I17" s="30">
        <v>918</v>
      </c>
      <c r="J17" s="30">
        <v>565</v>
      </c>
      <c r="K17" s="30">
        <v>353</v>
      </c>
      <c r="L17" s="30">
        <v>743</v>
      </c>
    </row>
    <row r="18" spans="2:12" ht="30" customHeight="1">
      <c r="B18" s="10">
        <v>15</v>
      </c>
      <c r="C18" s="11">
        <v>42995</v>
      </c>
      <c r="D18" s="12">
        <v>0.70833333333333337</v>
      </c>
      <c r="E18" s="18" t="s">
        <v>33</v>
      </c>
      <c r="F18" s="14" t="s">
        <v>0</v>
      </c>
      <c r="G18" s="15" t="s">
        <v>2</v>
      </c>
      <c r="H18" s="30">
        <v>1523</v>
      </c>
      <c r="I18" s="30">
        <v>1312</v>
      </c>
      <c r="J18" s="30">
        <v>1141</v>
      </c>
      <c r="K18" s="30">
        <v>171</v>
      </c>
      <c r="L18" s="30">
        <v>1158</v>
      </c>
    </row>
    <row r="19" spans="2:12" ht="30" customHeight="1">
      <c r="B19" s="10">
        <v>16</v>
      </c>
      <c r="C19" s="11">
        <v>42996</v>
      </c>
      <c r="D19" s="12">
        <v>0.75</v>
      </c>
      <c r="E19" s="18" t="s">
        <v>34</v>
      </c>
      <c r="F19" s="14" t="s">
        <v>0</v>
      </c>
      <c r="G19" s="15" t="s">
        <v>2</v>
      </c>
      <c r="H19" s="30">
        <v>1523</v>
      </c>
      <c r="I19" s="30">
        <v>128</v>
      </c>
      <c r="J19" s="30">
        <v>50</v>
      </c>
      <c r="K19" s="30">
        <v>78</v>
      </c>
      <c r="L19" s="30">
        <v>61</v>
      </c>
    </row>
    <row r="20" spans="2:12" ht="30" customHeight="1">
      <c r="B20" s="10">
        <v>17</v>
      </c>
      <c r="C20" s="11">
        <v>42997</v>
      </c>
      <c r="D20" s="12">
        <v>0.83333333333333337</v>
      </c>
      <c r="E20" s="13" t="s">
        <v>35</v>
      </c>
      <c r="F20" s="14" t="s">
        <v>1</v>
      </c>
      <c r="G20" s="15" t="s">
        <v>2</v>
      </c>
      <c r="H20" s="30">
        <v>200</v>
      </c>
      <c r="I20" s="30">
        <v>41</v>
      </c>
      <c r="J20" s="30">
        <v>6</v>
      </c>
      <c r="K20" s="30">
        <v>35</v>
      </c>
      <c r="L20" s="30">
        <v>27</v>
      </c>
    </row>
    <row r="21" spans="2:12" ht="30" customHeight="1">
      <c r="B21" s="10">
        <v>18</v>
      </c>
      <c r="C21" s="31">
        <v>42999</v>
      </c>
      <c r="D21" s="32">
        <v>0.83333333333333337</v>
      </c>
      <c r="E21" s="33" t="s">
        <v>36</v>
      </c>
      <c r="F21" s="14" t="s">
        <v>0</v>
      </c>
      <c r="G21" s="15" t="s">
        <v>2</v>
      </c>
      <c r="H21" s="30">
        <v>1523</v>
      </c>
      <c r="I21" s="30">
        <v>1287</v>
      </c>
      <c r="J21" s="30">
        <v>324</v>
      </c>
      <c r="K21" s="30">
        <v>963</v>
      </c>
      <c r="L21" s="30">
        <v>1017</v>
      </c>
    </row>
    <row r="22" spans="2:12" ht="30" customHeight="1">
      <c r="B22" s="10">
        <v>19</v>
      </c>
      <c r="C22" s="31">
        <v>43000</v>
      </c>
      <c r="D22" s="32">
        <v>0.83333333333333337</v>
      </c>
      <c r="E22" s="33" t="s">
        <v>37</v>
      </c>
      <c r="F22" s="14" t="s">
        <v>0</v>
      </c>
      <c r="G22" s="15" t="s">
        <v>2</v>
      </c>
      <c r="H22" s="30">
        <v>1523</v>
      </c>
      <c r="I22" s="30">
        <v>1133</v>
      </c>
      <c r="J22" s="30">
        <v>700</v>
      </c>
      <c r="K22" s="30">
        <v>433</v>
      </c>
      <c r="L22" s="30">
        <v>876</v>
      </c>
    </row>
    <row r="23" spans="2:12" ht="30" customHeight="1">
      <c r="B23" s="10">
        <v>20</v>
      </c>
      <c r="C23" s="31">
        <v>43001</v>
      </c>
      <c r="D23" s="32">
        <v>0.83333333333333337</v>
      </c>
      <c r="E23" s="33" t="s">
        <v>37</v>
      </c>
      <c r="F23" s="14" t="s">
        <v>0</v>
      </c>
      <c r="G23" s="15" t="s">
        <v>2</v>
      </c>
      <c r="H23" s="30">
        <v>1523</v>
      </c>
      <c r="I23" s="30">
        <v>1231</v>
      </c>
      <c r="J23" s="30">
        <v>909</v>
      </c>
      <c r="K23" s="30">
        <v>322</v>
      </c>
      <c r="L23" s="30">
        <v>1063</v>
      </c>
    </row>
    <row r="24" spans="2:12" ht="30" customHeight="1">
      <c r="B24" s="10">
        <v>21</v>
      </c>
      <c r="C24" s="31">
        <v>43001</v>
      </c>
      <c r="D24" s="32">
        <v>0.5</v>
      </c>
      <c r="E24" s="33" t="s">
        <v>38</v>
      </c>
      <c r="F24" s="14" t="s">
        <v>0</v>
      </c>
      <c r="G24" s="34" t="s">
        <v>2</v>
      </c>
      <c r="H24" s="30">
        <v>1523</v>
      </c>
      <c r="I24" s="30">
        <v>904</v>
      </c>
      <c r="J24" s="30">
        <v>424</v>
      </c>
      <c r="K24" s="30">
        <v>480</v>
      </c>
      <c r="L24" s="30">
        <v>615</v>
      </c>
    </row>
    <row r="25" spans="2:12" ht="30" customHeight="1">
      <c r="B25" s="10">
        <v>22</v>
      </c>
      <c r="C25" s="31">
        <v>43002</v>
      </c>
      <c r="D25" s="32">
        <v>0.70833333333333337</v>
      </c>
      <c r="E25" s="33" t="s">
        <v>37</v>
      </c>
      <c r="F25" s="14" t="s">
        <v>0</v>
      </c>
      <c r="G25" s="15" t="s">
        <v>2</v>
      </c>
      <c r="H25" s="30">
        <v>1523</v>
      </c>
      <c r="I25" s="30">
        <v>1313</v>
      </c>
      <c r="J25" s="30">
        <v>883</v>
      </c>
      <c r="K25" s="30">
        <v>430</v>
      </c>
      <c r="L25" s="30">
        <v>1095</v>
      </c>
    </row>
    <row r="26" spans="2:12" ht="30" customHeight="1">
      <c r="B26" s="10">
        <v>23</v>
      </c>
      <c r="C26" s="31">
        <v>43002</v>
      </c>
      <c r="D26" s="32">
        <v>0.5</v>
      </c>
      <c r="E26" s="33" t="s">
        <v>39</v>
      </c>
      <c r="F26" s="14" t="s">
        <v>0</v>
      </c>
      <c r="G26" s="15" t="s">
        <v>2</v>
      </c>
      <c r="H26" s="30">
        <v>1523</v>
      </c>
      <c r="I26" s="30">
        <v>1430</v>
      </c>
      <c r="J26" s="30">
        <v>1247</v>
      </c>
      <c r="K26" s="30">
        <v>183</v>
      </c>
      <c r="L26" s="30">
        <v>1179</v>
      </c>
    </row>
    <row r="27" spans="2:12" ht="30" customHeight="1">
      <c r="B27" s="10">
        <v>24</v>
      </c>
      <c r="C27" s="31">
        <v>43004</v>
      </c>
      <c r="D27" s="32">
        <v>0.83333333333333337</v>
      </c>
      <c r="E27" s="33" t="s">
        <v>37</v>
      </c>
      <c r="F27" s="14" t="s">
        <v>0</v>
      </c>
      <c r="G27" s="15" t="s">
        <v>2</v>
      </c>
      <c r="H27" s="30">
        <v>1523</v>
      </c>
      <c r="I27" s="30">
        <v>1156</v>
      </c>
      <c r="J27" s="30">
        <v>855</v>
      </c>
      <c r="K27" s="30">
        <v>301</v>
      </c>
      <c r="L27" s="30">
        <v>919</v>
      </c>
    </row>
    <row r="28" spans="2:12" ht="30" customHeight="1">
      <c r="B28" s="10">
        <v>25</v>
      </c>
      <c r="C28" s="31">
        <v>43005</v>
      </c>
      <c r="D28" s="32">
        <v>0.83333333333333337</v>
      </c>
      <c r="E28" s="33" t="s">
        <v>37</v>
      </c>
      <c r="F28" s="14" t="s">
        <v>0</v>
      </c>
      <c r="G28" s="15" t="s">
        <v>2</v>
      </c>
      <c r="H28" s="30">
        <v>1523</v>
      </c>
      <c r="I28" s="30">
        <v>763</v>
      </c>
      <c r="J28" s="30">
        <v>371</v>
      </c>
      <c r="K28" s="30">
        <v>392</v>
      </c>
      <c r="L28" s="30">
        <v>620</v>
      </c>
    </row>
    <row r="29" spans="2:12" ht="30" customHeight="1">
      <c r="B29" s="10">
        <v>26</v>
      </c>
      <c r="C29" s="31">
        <v>43006</v>
      </c>
      <c r="D29" s="32">
        <v>0.83333333333333337</v>
      </c>
      <c r="E29" s="33" t="s">
        <v>37</v>
      </c>
      <c r="F29" s="14" t="s">
        <v>0</v>
      </c>
      <c r="G29" s="15" t="s">
        <v>2</v>
      </c>
      <c r="H29" s="30">
        <v>1523</v>
      </c>
      <c r="I29" s="30">
        <v>1102</v>
      </c>
      <c r="J29" s="30">
        <v>819</v>
      </c>
      <c r="K29" s="30">
        <v>283</v>
      </c>
      <c r="L29" s="30">
        <v>920</v>
      </c>
    </row>
    <row r="30" spans="2:12" ht="30" customHeight="1">
      <c r="B30" s="10">
        <v>27</v>
      </c>
      <c r="C30" s="31">
        <v>43006</v>
      </c>
      <c r="D30" s="32">
        <v>0.83333333333333337</v>
      </c>
      <c r="E30" s="33" t="s">
        <v>40</v>
      </c>
      <c r="F30" s="14" t="s">
        <v>1</v>
      </c>
      <c r="G30" s="15" t="s">
        <v>2</v>
      </c>
      <c r="H30" s="30">
        <v>200</v>
      </c>
      <c r="I30" s="30">
        <v>55</v>
      </c>
      <c r="J30" s="30">
        <v>17</v>
      </c>
      <c r="K30" s="30">
        <v>38</v>
      </c>
      <c r="L30" s="30">
        <v>40</v>
      </c>
    </row>
    <row r="31" spans="2:12" ht="30" customHeight="1">
      <c r="B31" s="10">
        <v>28</v>
      </c>
      <c r="C31" s="31">
        <v>43007</v>
      </c>
      <c r="D31" s="32">
        <v>0.83333333333333337</v>
      </c>
      <c r="E31" s="33" t="s">
        <v>37</v>
      </c>
      <c r="F31" s="14" t="s">
        <v>0</v>
      </c>
      <c r="G31" s="15" t="s">
        <v>2</v>
      </c>
      <c r="H31" s="30">
        <v>1523</v>
      </c>
      <c r="I31" s="30">
        <v>1301</v>
      </c>
      <c r="J31" s="30">
        <v>987</v>
      </c>
      <c r="K31" s="30">
        <v>314</v>
      </c>
      <c r="L31" s="30">
        <v>1104</v>
      </c>
    </row>
    <row r="32" spans="2:12" ht="30" customHeight="1">
      <c r="B32" s="10">
        <v>29</v>
      </c>
      <c r="C32" s="31">
        <v>43008</v>
      </c>
      <c r="D32" s="32">
        <v>0.83333333333333337</v>
      </c>
      <c r="E32" s="33" t="s">
        <v>37</v>
      </c>
      <c r="F32" s="14" t="s">
        <v>0</v>
      </c>
      <c r="G32" s="15" t="s">
        <v>2</v>
      </c>
      <c r="H32" s="30">
        <v>1523</v>
      </c>
      <c r="I32" s="30">
        <v>1399</v>
      </c>
      <c r="J32" s="30">
        <v>1005</v>
      </c>
      <c r="K32" s="30">
        <v>394</v>
      </c>
      <c r="L32" s="30">
        <v>1126</v>
      </c>
    </row>
    <row r="33" spans="2:12" ht="30" customHeight="1">
      <c r="B33" s="10">
        <v>30</v>
      </c>
      <c r="C33" s="31">
        <v>43008</v>
      </c>
      <c r="D33" s="32">
        <v>0.5</v>
      </c>
      <c r="E33" s="33" t="s">
        <v>41</v>
      </c>
      <c r="F33" s="14" t="s">
        <v>0</v>
      </c>
      <c r="G33" s="15" t="s">
        <v>2</v>
      </c>
      <c r="H33" s="30">
        <v>1523</v>
      </c>
      <c r="I33" s="30">
        <v>702</v>
      </c>
      <c r="J33" s="30">
        <v>518</v>
      </c>
      <c r="K33" s="30">
        <v>184</v>
      </c>
      <c r="L33" s="30">
        <v>529</v>
      </c>
    </row>
    <row r="34" spans="2:12" ht="30" customHeight="1">
      <c r="B34" s="10">
        <v>31</v>
      </c>
      <c r="C34" s="31">
        <v>43009</v>
      </c>
      <c r="D34" s="32">
        <v>0.5</v>
      </c>
      <c r="E34" s="33" t="s">
        <v>42</v>
      </c>
      <c r="F34" s="14" t="s">
        <v>0</v>
      </c>
      <c r="G34" s="15" t="s">
        <v>2</v>
      </c>
      <c r="H34" s="30">
        <v>1523</v>
      </c>
      <c r="I34" s="30">
        <v>1384</v>
      </c>
      <c r="J34" s="30">
        <v>894</v>
      </c>
      <c r="K34" s="30">
        <v>490</v>
      </c>
      <c r="L34" s="30">
        <v>1197</v>
      </c>
    </row>
    <row r="35" spans="2:12" ht="30" customHeight="1">
      <c r="B35" s="10">
        <v>32</v>
      </c>
      <c r="C35" s="31">
        <v>43012</v>
      </c>
      <c r="D35" s="32">
        <v>0.85416666666666663</v>
      </c>
      <c r="E35" s="33" t="s">
        <v>43</v>
      </c>
      <c r="F35" s="14" t="s">
        <v>0</v>
      </c>
      <c r="G35" s="15" t="s">
        <v>2</v>
      </c>
      <c r="H35" s="30">
        <v>1523</v>
      </c>
      <c r="I35" s="30">
        <v>226</v>
      </c>
      <c r="J35" s="30">
        <v>145</v>
      </c>
      <c r="K35" s="30">
        <v>81</v>
      </c>
      <c r="L35" s="30">
        <v>163</v>
      </c>
    </row>
    <row r="36" spans="2:12" ht="30" customHeight="1">
      <c r="B36" s="10">
        <v>33</v>
      </c>
      <c r="C36" s="31">
        <v>43013</v>
      </c>
      <c r="D36" s="32">
        <v>0.83333333333333337</v>
      </c>
      <c r="E36" s="33" t="s">
        <v>44</v>
      </c>
      <c r="F36" s="14" t="s">
        <v>0</v>
      </c>
      <c r="G36" s="15" t="s">
        <v>2</v>
      </c>
      <c r="H36" s="30">
        <v>1523</v>
      </c>
      <c r="I36" s="30">
        <v>1191</v>
      </c>
      <c r="J36" s="30">
        <v>527</v>
      </c>
      <c r="K36" s="30">
        <v>664</v>
      </c>
      <c r="L36" s="30">
        <v>834</v>
      </c>
    </row>
    <row r="37" spans="2:12" ht="30" customHeight="1">
      <c r="B37" s="10">
        <v>34</v>
      </c>
      <c r="C37" s="31">
        <v>43014</v>
      </c>
      <c r="D37" s="32">
        <v>0.83333333333333337</v>
      </c>
      <c r="E37" s="33" t="s">
        <v>44</v>
      </c>
      <c r="F37" s="14" t="s">
        <v>0</v>
      </c>
      <c r="G37" s="15" t="s">
        <v>2</v>
      </c>
      <c r="H37" s="30">
        <v>1523</v>
      </c>
      <c r="I37" s="30">
        <v>786</v>
      </c>
      <c r="J37" s="30">
        <v>405</v>
      </c>
      <c r="K37" s="30">
        <v>381</v>
      </c>
      <c r="L37" s="30">
        <v>563</v>
      </c>
    </row>
    <row r="38" spans="2:12" ht="30" customHeight="1">
      <c r="B38" s="10">
        <v>35</v>
      </c>
      <c r="C38" s="31">
        <v>43015</v>
      </c>
      <c r="D38" s="32">
        <v>0.83333333333333337</v>
      </c>
      <c r="E38" s="33" t="s">
        <v>44</v>
      </c>
      <c r="F38" s="14" t="s">
        <v>0</v>
      </c>
      <c r="G38" s="15" t="s">
        <v>2</v>
      </c>
      <c r="H38" s="30">
        <v>1523</v>
      </c>
      <c r="I38" s="30">
        <v>1011</v>
      </c>
      <c r="J38" s="30">
        <v>701</v>
      </c>
      <c r="K38" s="30">
        <v>310</v>
      </c>
      <c r="L38" s="30">
        <v>877</v>
      </c>
    </row>
    <row r="39" spans="2:12" ht="30" customHeight="1">
      <c r="B39" s="10">
        <v>36</v>
      </c>
      <c r="C39" s="31">
        <v>43016</v>
      </c>
      <c r="D39" s="32">
        <v>0.5</v>
      </c>
      <c r="E39" s="33" t="s">
        <v>45</v>
      </c>
      <c r="F39" s="14" t="s">
        <v>0</v>
      </c>
      <c r="G39" s="15" t="s">
        <v>2</v>
      </c>
      <c r="H39" s="30">
        <v>1523</v>
      </c>
      <c r="I39" s="30">
        <v>689</v>
      </c>
      <c r="J39" s="30">
        <v>583</v>
      </c>
      <c r="K39" s="30">
        <v>106</v>
      </c>
      <c r="L39" s="30">
        <v>563</v>
      </c>
    </row>
    <row r="40" spans="2:12" ht="30" customHeight="1">
      <c r="B40" s="10">
        <v>37</v>
      </c>
      <c r="C40" s="31">
        <v>43016</v>
      </c>
      <c r="D40" s="32">
        <v>0.66666666666666663</v>
      </c>
      <c r="E40" s="33" t="s">
        <v>46</v>
      </c>
      <c r="F40" s="14" t="s">
        <v>0</v>
      </c>
      <c r="G40" s="15" t="s">
        <v>2</v>
      </c>
      <c r="H40" s="30">
        <v>1523</v>
      </c>
      <c r="I40" s="30">
        <v>1358</v>
      </c>
      <c r="J40" s="30">
        <v>531</v>
      </c>
      <c r="K40" s="30">
        <v>827</v>
      </c>
      <c r="L40" s="30">
        <v>1044</v>
      </c>
    </row>
    <row r="41" spans="2:12" ht="30" customHeight="1">
      <c r="B41" s="10">
        <v>38</v>
      </c>
      <c r="C41" s="31">
        <v>43016</v>
      </c>
      <c r="D41" s="32">
        <v>0.83333333333333337</v>
      </c>
      <c r="E41" s="33" t="s">
        <v>44</v>
      </c>
      <c r="F41" s="14" t="s">
        <v>0</v>
      </c>
      <c r="G41" s="15" t="s">
        <v>2</v>
      </c>
      <c r="H41" s="30">
        <v>1523</v>
      </c>
      <c r="I41" s="30">
        <v>1106</v>
      </c>
      <c r="J41" s="30">
        <v>679</v>
      </c>
      <c r="K41" s="30">
        <v>427</v>
      </c>
      <c r="L41" s="30">
        <v>969</v>
      </c>
    </row>
    <row r="42" spans="2:12" ht="30" customHeight="1">
      <c r="B42" s="10">
        <v>39</v>
      </c>
      <c r="C42" s="31">
        <v>43017</v>
      </c>
      <c r="D42" s="32">
        <v>0.83333333333333337</v>
      </c>
      <c r="E42" s="33" t="s">
        <v>47</v>
      </c>
      <c r="F42" s="14" t="s">
        <v>0</v>
      </c>
      <c r="G42" s="15" t="s">
        <v>2</v>
      </c>
      <c r="H42" s="30">
        <v>1523</v>
      </c>
      <c r="I42" s="30">
        <v>1460</v>
      </c>
      <c r="J42" s="30">
        <v>0</v>
      </c>
      <c r="K42" s="30">
        <v>1460</v>
      </c>
      <c r="L42" s="30">
        <v>1165</v>
      </c>
    </row>
    <row r="43" spans="2:12" ht="30" customHeight="1">
      <c r="B43" s="10">
        <v>40</v>
      </c>
      <c r="C43" s="31">
        <v>43018</v>
      </c>
      <c r="D43" s="32">
        <v>0.83333333333333337</v>
      </c>
      <c r="E43" s="33" t="s">
        <v>47</v>
      </c>
      <c r="F43" s="14" t="s">
        <v>0</v>
      </c>
      <c r="G43" s="15" t="s">
        <v>2</v>
      </c>
      <c r="H43" s="30">
        <v>1523</v>
      </c>
      <c r="I43" s="30">
        <v>1460</v>
      </c>
      <c r="J43" s="30">
        <v>0</v>
      </c>
      <c r="K43" s="30">
        <v>1460</v>
      </c>
      <c r="L43" s="30">
        <v>1132</v>
      </c>
    </row>
    <row r="44" spans="2:12" ht="30" customHeight="1">
      <c r="B44" s="10">
        <v>41</v>
      </c>
      <c r="C44" s="31">
        <v>43020</v>
      </c>
      <c r="D44" s="32">
        <v>0.83333333333333337</v>
      </c>
      <c r="E44" s="33" t="s">
        <v>48</v>
      </c>
      <c r="F44" s="14" t="s">
        <v>0</v>
      </c>
      <c r="G44" s="15" t="s">
        <v>2</v>
      </c>
      <c r="H44" s="30">
        <v>1523</v>
      </c>
      <c r="I44" s="30">
        <v>1197</v>
      </c>
      <c r="J44" s="30">
        <v>979</v>
      </c>
      <c r="K44" s="30">
        <v>218</v>
      </c>
      <c r="L44" s="30">
        <v>1020</v>
      </c>
    </row>
    <row r="45" spans="2:12" ht="30" customHeight="1">
      <c r="B45" s="10">
        <v>42</v>
      </c>
      <c r="C45" s="31">
        <v>43020</v>
      </c>
      <c r="D45" s="32">
        <v>0.83333333333333337</v>
      </c>
      <c r="E45" s="33" t="s">
        <v>49</v>
      </c>
      <c r="F45" s="14" t="s">
        <v>1</v>
      </c>
      <c r="G45" s="34" t="s">
        <v>2</v>
      </c>
      <c r="H45" s="30">
        <v>200</v>
      </c>
      <c r="I45" s="30">
        <v>200</v>
      </c>
      <c r="J45" s="30">
        <v>135</v>
      </c>
      <c r="K45" s="30">
        <v>65</v>
      </c>
      <c r="L45" s="30">
        <v>189</v>
      </c>
    </row>
    <row r="46" spans="2:12" ht="30" customHeight="1">
      <c r="B46" s="10">
        <v>43</v>
      </c>
      <c r="C46" s="31">
        <v>43021</v>
      </c>
      <c r="D46" s="32">
        <v>0.875</v>
      </c>
      <c r="E46" s="33" t="s">
        <v>50</v>
      </c>
      <c r="F46" s="14" t="s">
        <v>0</v>
      </c>
      <c r="G46" s="34" t="s">
        <v>2</v>
      </c>
      <c r="H46" s="30">
        <v>1523</v>
      </c>
      <c r="I46" s="30">
        <v>850</v>
      </c>
      <c r="J46" s="30">
        <v>362</v>
      </c>
      <c r="K46" s="30">
        <v>488</v>
      </c>
      <c r="L46" s="30">
        <v>646</v>
      </c>
    </row>
    <row r="47" spans="2:12" ht="30" customHeight="1">
      <c r="B47" s="10">
        <v>44</v>
      </c>
      <c r="C47" s="31">
        <v>43022</v>
      </c>
      <c r="D47" s="32">
        <v>0.83333333333333337</v>
      </c>
      <c r="E47" s="33" t="s">
        <v>44</v>
      </c>
      <c r="F47" s="14" t="s">
        <v>0</v>
      </c>
      <c r="G47" s="34" t="s">
        <v>2</v>
      </c>
      <c r="H47" s="30">
        <v>1523</v>
      </c>
      <c r="I47" s="30">
        <v>1377</v>
      </c>
      <c r="J47" s="30">
        <v>984</v>
      </c>
      <c r="K47" s="30">
        <v>393</v>
      </c>
      <c r="L47" s="30">
        <v>1192</v>
      </c>
    </row>
    <row r="48" spans="2:12" ht="30" customHeight="1">
      <c r="B48" s="10">
        <v>45</v>
      </c>
      <c r="C48" s="31">
        <v>43023</v>
      </c>
      <c r="D48" s="32">
        <v>0.70833333333333337</v>
      </c>
      <c r="E48" s="33" t="s">
        <v>44</v>
      </c>
      <c r="F48" s="14" t="s">
        <v>0</v>
      </c>
      <c r="G48" s="34" t="s">
        <v>2</v>
      </c>
      <c r="H48" s="30">
        <v>1523</v>
      </c>
      <c r="I48" s="30">
        <v>1278</v>
      </c>
      <c r="J48" s="30">
        <v>875</v>
      </c>
      <c r="K48" s="30">
        <v>403</v>
      </c>
      <c r="L48" s="30">
        <v>1059</v>
      </c>
    </row>
    <row r="49" spans="2:12" ht="30" customHeight="1">
      <c r="B49" s="10">
        <v>46</v>
      </c>
      <c r="C49" s="31">
        <v>43023</v>
      </c>
      <c r="D49" s="32">
        <v>0.5</v>
      </c>
      <c r="E49" s="33" t="s">
        <v>51</v>
      </c>
      <c r="F49" s="14" t="s">
        <v>0</v>
      </c>
      <c r="G49" s="34" t="s">
        <v>2</v>
      </c>
      <c r="H49" s="30">
        <v>1523</v>
      </c>
      <c r="I49" s="30">
        <v>800</v>
      </c>
      <c r="J49" s="30">
        <v>672</v>
      </c>
      <c r="K49" s="30">
        <v>128</v>
      </c>
      <c r="L49" s="30">
        <v>697</v>
      </c>
    </row>
    <row r="50" spans="2:12" ht="30" customHeight="1">
      <c r="B50" s="10">
        <v>47</v>
      </c>
      <c r="C50" s="31">
        <v>43024</v>
      </c>
      <c r="D50" s="32">
        <v>0.83333333333333337</v>
      </c>
      <c r="E50" s="33" t="s">
        <v>52</v>
      </c>
      <c r="F50" s="14" t="s">
        <v>0</v>
      </c>
      <c r="G50" s="34" t="s">
        <v>2</v>
      </c>
      <c r="H50" s="30">
        <v>1523</v>
      </c>
      <c r="I50" s="30">
        <v>1460</v>
      </c>
      <c r="J50" s="30">
        <v>0</v>
      </c>
      <c r="K50" s="30">
        <v>1460</v>
      </c>
      <c r="L50" s="30">
        <v>1226</v>
      </c>
    </row>
    <row r="51" spans="2:12" ht="30" customHeight="1">
      <c r="B51" s="10">
        <v>48</v>
      </c>
      <c r="C51" s="31">
        <v>43028</v>
      </c>
      <c r="D51" s="32">
        <v>0.83333333333333337</v>
      </c>
      <c r="E51" s="33" t="s">
        <v>53</v>
      </c>
      <c r="F51" s="14" t="s">
        <v>0</v>
      </c>
      <c r="G51" s="34" t="s">
        <v>2</v>
      </c>
      <c r="H51" s="30">
        <v>1523</v>
      </c>
      <c r="I51" s="30">
        <v>360</v>
      </c>
      <c r="J51" s="30">
        <v>266</v>
      </c>
      <c r="K51" s="30">
        <v>94</v>
      </c>
      <c r="L51" s="30">
        <v>277</v>
      </c>
    </row>
    <row r="52" spans="2:12" ht="30" customHeight="1">
      <c r="B52" s="10">
        <v>49</v>
      </c>
      <c r="C52" s="31">
        <v>43029</v>
      </c>
      <c r="D52" s="32">
        <v>0.6875</v>
      </c>
      <c r="E52" s="33" t="s">
        <v>53</v>
      </c>
      <c r="F52" s="14" t="s">
        <v>0</v>
      </c>
      <c r="G52" s="34" t="s">
        <v>2</v>
      </c>
      <c r="H52" s="30">
        <v>1523</v>
      </c>
      <c r="I52" s="30">
        <v>555</v>
      </c>
      <c r="J52" s="30">
        <v>431</v>
      </c>
      <c r="K52" s="30">
        <v>124</v>
      </c>
      <c r="L52" s="30">
        <v>451</v>
      </c>
    </row>
    <row r="53" spans="2:12" ht="30" customHeight="1">
      <c r="B53" s="10">
        <v>50</v>
      </c>
      <c r="C53" s="31">
        <v>43034</v>
      </c>
      <c r="D53" s="32">
        <v>0.83333333333333337</v>
      </c>
      <c r="E53" s="33" t="s">
        <v>54</v>
      </c>
      <c r="F53" s="14" t="s">
        <v>1</v>
      </c>
      <c r="G53" s="34" t="s">
        <v>2</v>
      </c>
      <c r="H53" s="30">
        <v>200</v>
      </c>
      <c r="I53" s="30">
        <v>59</v>
      </c>
      <c r="J53" s="30">
        <v>33</v>
      </c>
      <c r="K53" s="30">
        <v>26</v>
      </c>
      <c r="L53" s="30">
        <v>50</v>
      </c>
    </row>
    <row r="54" spans="2:12" ht="30" customHeight="1">
      <c r="B54" s="10">
        <v>51</v>
      </c>
      <c r="C54" s="31">
        <v>43036</v>
      </c>
      <c r="D54" s="32">
        <v>0.6875</v>
      </c>
      <c r="E54" s="33" t="s">
        <v>55</v>
      </c>
      <c r="F54" s="14" t="s">
        <v>0</v>
      </c>
      <c r="G54" s="34" t="s">
        <v>2</v>
      </c>
      <c r="H54" s="30">
        <v>1523</v>
      </c>
      <c r="I54" s="30">
        <v>593</v>
      </c>
      <c r="J54" s="30">
        <v>339</v>
      </c>
      <c r="K54" s="30">
        <v>254</v>
      </c>
      <c r="L54" s="30">
        <v>370</v>
      </c>
    </row>
    <row r="55" spans="2:12" ht="30" customHeight="1">
      <c r="B55" s="10">
        <v>52</v>
      </c>
      <c r="C55" s="31">
        <v>43037</v>
      </c>
      <c r="D55" s="32">
        <v>0.5</v>
      </c>
      <c r="E55" s="33" t="s">
        <v>56</v>
      </c>
      <c r="F55" s="14" t="s">
        <v>0</v>
      </c>
      <c r="G55" s="34" t="s">
        <v>2</v>
      </c>
      <c r="H55" s="30">
        <v>1523</v>
      </c>
      <c r="I55" s="30">
        <v>1348</v>
      </c>
      <c r="J55" s="30">
        <v>1113</v>
      </c>
      <c r="K55" s="30">
        <v>235</v>
      </c>
      <c r="L55" s="30">
        <v>1010</v>
      </c>
    </row>
    <row r="56" spans="2:12" ht="30" customHeight="1">
      <c r="B56" s="10">
        <v>53</v>
      </c>
      <c r="C56" s="31">
        <v>43038</v>
      </c>
      <c r="D56" s="32">
        <v>0.83333333333333337</v>
      </c>
      <c r="E56" s="33" t="s">
        <v>57</v>
      </c>
      <c r="F56" s="14" t="s">
        <v>0</v>
      </c>
      <c r="G56" s="34" t="s">
        <v>2</v>
      </c>
      <c r="H56" s="30">
        <v>1523</v>
      </c>
      <c r="I56" s="30">
        <v>904</v>
      </c>
      <c r="J56" s="30">
        <v>563</v>
      </c>
      <c r="K56" s="30">
        <v>341</v>
      </c>
      <c r="L56" s="30">
        <v>704</v>
      </c>
    </row>
    <row r="57" spans="2:12" ht="30" customHeight="1">
      <c r="B57" s="10">
        <v>54</v>
      </c>
      <c r="C57" s="31">
        <v>43040</v>
      </c>
      <c r="D57" s="32">
        <v>0.83333333333333337</v>
      </c>
      <c r="E57" s="33" t="s">
        <v>57</v>
      </c>
      <c r="F57" s="14" t="s">
        <v>0</v>
      </c>
      <c r="G57" s="34" t="s">
        <v>2</v>
      </c>
      <c r="H57" s="30">
        <v>1523</v>
      </c>
      <c r="I57" s="30">
        <v>728</v>
      </c>
      <c r="J57" s="30">
        <v>503</v>
      </c>
      <c r="K57" s="30">
        <v>225</v>
      </c>
      <c r="L57" s="30">
        <v>596</v>
      </c>
    </row>
    <row r="58" spans="2:12" ht="30" customHeight="1">
      <c r="B58" s="10">
        <v>55</v>
      </c>
      <c r="C58" s="31">
        <v>43041</v>
      </c>
      <c r="D58" s="32">
        <v>0.625</v>
      </c>
      <c r="E58" s="33" t="s">
        <v>58</v>
      </c>
      <c r="F58" s="14" t="s">
        <v>82</v>
      </c>
      <c r="G58" s="34" t="s">
        <v>2</v>
      </c>
      <c r="H58" s="30" t="s">
        <v>85</v>
      </c>
      <c r="I58" s="30" t="s">
        <v>85</v>
      </c>
      <c r="J58" s="30" t="s">
        <v>85</v>
      </c>
      <c r="K58" s="30" t="s">
        <v>85</v>
      </c>
      <c r="L58" s="30" t="s">
        <v>85</v>
      </c>
    </row>
    <row r="59" spans="2:12" ht="30" customHeight="1">
      <c r="B59" s="10">
        <v>56</v>
      </c>
      <c r="C59" s="31">
        <v>43042</v>
      </c>
      <c r="D59" s="32">
        <v>0.83333333333333337</v>
      </c>
      <c r="E59" s="33" t="s">
        <v>57</v>
      </c>
      <c r="F59" s="14" t="s">
        <v>0</v>
      </c>
      <c r="G59" s="34" t="s">
        <v>2</v>
      </c>
      <c r="H59" s="30">
        <v>1523</v>
      </c>
      <c r="I59" s="30">
        <v>1332</v>
      </c>
      <c r="J59" s="30">
        <v>1030</v>
      </c>
      <c r="K59" s="30">
        <v>302</v>
      </c>
      <c r="L59" s="30">
        <v>1193</v>
      </c>
    </row>
    <row r="60" spans="2:12" ht="30" customHeight="1">
      <c r="B60" s="10">
        <v>57</v>
      </c>
      <c r="C60" s="31">
        <v>43043</v>
      </c>
      <c r="D60" s="32">
        <v>0.5</v>
      </c>
      <c r="E60" s="33" t="s">
        <v>59</v>
      </c>
      <c r="F60" s="14" t="s">
        <v>0</v>
      </c>
      <c r="G60" s="34" t="s">
        <v>2</v>
      </c>
      <c r="H60" s="30">
        <v>1523</v>
      </c>
      <c r="I60" s="30">
        <v>985</v>
      </c>
      <c r="J60" s="30">
        <v>817</v>
      </c>
      <c r="K60" s="30">
        <v>168</v>
      </c>
      <c r="L60" s="30">
        <v>863</v>
      </c>
    </row>
    <row r="61" spans="2:12" ht="30" customHeight="1">
      <c r="B61" s="10">
        <v>58</v>
      </c>
      <c r="C61" s="31">
        <v>43043</v>
      </c>
      <c r="D61" s="32">
        <v>0.6875</v>
      </c>
      <c r="E61" s="33" t="s">
        <v>60</v>
      </c>
      <c r="F61" s="14" t="s">
        <v>0</v>
      </c>
      <c r="G61" s="34" t="s">
        <v>2</v>
      </c>
      <c r="H61" s="30">
        <v>1523</v>
      </c>
      <c r="I61" s="30">
        <v>731</v>
      </c>
      <c r="J61" s="30">
        <v>638</v>
      </c>
      <c r="K61" s="30">
        <v>93</v>
      </c>
      <c r="L61" s="30">
        <v>652</v>
      </c>
    </row>
    <row r="62" spans="2:12" ht="30" customHeight="1">
      <c r="B62" s="10">
        <v>59</v>
      </c>
      <c r="C62" s="31">
        <v>43044</v>
      </c>
      <c r="D62" s="32">
        <v>0.5</v>
      </c>
      <c r="E62" s="33" t="s">
        <v>61</v>
      </c>
      <c r="F62" s="14" t="s">
        <v>0</v>
      </c>
      <c r="G62" s="34" t="s">
        <v>2</v>
      </c>
      <c r="H62" s="30">
        <v>1523</v>
      </c>
      <c r="I62" s="30">
        <v>1013</v>
      </c>
      <c r="J62" s="30">
        <v>600</v>
      </c>
      <c r="K62" s="30">
        <v>413</v>
      </c>
      <c r="L62" s="30">
        <v>771</v>
      </c>
    </row>
    <row r="63" spans="2:12" ht="30" customHeight="1">
      <c r="B63" s="10">
        <v>60</v>
      </c>
      <c r="C63" s="31">
        <v>43044</v>
      </c>
      <c r="D63" s="32">
        <v>0.6875</v>
      </c>
      <c r="E63" s="33" t="s">
        <v>60</v>
      </c>
      <c r="F63" s="14" t="s">
        <v>0</v>
      </c>
      <c r="G63" s="34" t="s">
        <v>2</v>
      </c>
      <c r="H63" s="30">
        <v>1523</v>
      </c>
      <c r="I63" s="30">
        <v>421</v>
      </c>
      <c r="J63" s="30">
        <v>333</v>
      </c>
      <c r="K63" s="30">
        <v>88</v>
      </c>
      <c r="L63" s="30">
        <v>306</v>
      </c>
    </row>
    <row r="64" spans="2:12" ht="30" customHeight="1">
      <c r="B64" s="10">
        <v>61</v>
      </c>
      <c r="C64" s="31">
        <v>43044</v>
      </c>
      <c r="D64" s="32">
        <v>0.83333333333333337</v>
      </c>
      <c r="E64" s="33" t="s">
        <v>57</v>
      </c>
      <c r="F64" s="14" t="s">
        <v>0</v>
      </c>
      <c r="G64" s="34" t="s">
        <v>2</v>
      </c>
      <c r="H64" s="30">
        <v>1523</v>
      </c>
      <c r="I64" s="30">
        <v>1233</v>
      </c>
      <c r="J64" s="30">
        <v>915</v>
      </c>
      <c r="K64" s="30">
        <v>318</v>
      </c>
      <c r="L64" s="30">
        <v>1129</v>
      </c>
    </row>
    <row r="65" spans="2:13" ht="30" customHeight="1">
      <c r="B65" s="10">
        <v>62</v>
      </c>
      <c r="C65" s="31">
        <v>43045</v>
      </c>
      <c r="D65" s="32">
        <v>0.83333333333333337</v>
      </c>
      <c r="E65" s="33" t="s">
        <v>57</v>
      </c>
      <c r="F65" s="14" t="s">
        <v>0</v>
      </c>
      <c r="G65" s="34" t="s">
        <v>2</v>
      </c>
      <c r="H65" s="30">
        <v>1523</v>
      </c>
      <c r="I65" s="30">
        <v>1093</v>
      </c>
      <c r="J65" s="30">
        <v>783</v>
      </c>
      <c r="K65" s="30">
        <v>310</v>
      </c>
      <c r="L65" s="30">
        <v>993</v>
      </c>
    </row>
    <row r="66" spans="2:13" ht="30" customHeight="1">
      <c r="B66" s="10">
        <v>63</v>
      </c>
      <c r="C66" s="31">
        <v>43047</v>
      </c>
      <c r="D66" s="32">
        <v>0.85416666666666663</v>
      </c>
      <c r="E66" s="33" t="s">
        <v>62</v>
      </c>
      <c r="F66" s="14" t="s">
        <v>0</v>
      </c>
      <c r="G66" s="34" t="s">
        <v>2</v>
      </c>
      <c r="H66" s="30">
        <v>1523</v>
      </c>
      <c r="I66" s="30">
        <v>1358</v>
      </c>
      <c r="J66" s="30">
        <v>0</v>
      </c>
      <c r="K66" s="30">
        <v>1358</v>
      </c>
      <c r="L66" s="30">
        <v>1087</v>
      </c>
    </row>
    <row r="67" spans="2:13" s="16" customFormat="1" ht="30" customHeight="1">
      <c r="B67" s="10">
        <v>64</v>
      </c>
      <c r="C67" s="31">
        <v>43048</v>
      </c>
      <c r="D67" s="32">
        <v>0.66666666666666663</v>
      </c>
      <c r="E67" s="33" t="s">
        <v>62</v>
      </c>
      <c r="F67" s="14" t="s">
        <v>0</v>
      </c>
      <c r="G67" s="34" t="s">
        <v>2</v>
      </c>
      <c r="H67" s="30">
        <v>1523</v>
      </c>
      <c r="I67" s="30">
        <v>1220</v>
      </c>
      <c r="J67" s="30">
        <v>509</v>
      </c>
      <c r="K67" s="30">
        <v>711</v>
      </c>
      <c r="L67" s="30">
        <v>1187</v>
      </c>
      <c r="M67" s="8"/>
    </row>
    <row r="68" spans="2:13" s="16" customFormat="1" ht="30" customHeight="1">
      <c r="B68" s="10">
        <v>65</v>
      </c>
      <c r="C68" s="31">
        <v>43048</v>
      </c>
      <c r="D68" s="32">
        <v>0.85416666666666663</v>
      </c>
      <c r="E68" s="33" t="s">
        <v>62</v>
      </c>
      <c r="F68" s="14" t="s">
        <v>0</v>
      </c>
      <c r="G68" s="34" t="s">
        <v>2</v>
      </c>
      <c r="H68" s="30">
        <v>1523</v>
      </c>
      <c r="I68" s="30">
        <v>1324</v>
      </c>
      <c r="J68" s="30">
        <v>1007</v>
      </c>
      <c r="K68" s="30">
        <v>317</v>
      </c>
      <c r="L68" s="30">
        <v>1347</v>
      </c>
      <c r="M68" s="8"/>
    </row>
    <row r="69" spans="2:13" s="16" customFormat="1" ht="30" customHeight="1">
      <c r="B69" s="10">
        <v>66</v>
      </c>
      <c r="C69" s="31">
        <v>43048</v>
      </c>
      <c r="D69" s="32">
        <v>0.83333333333333337</v>
      </c>
      <c r="E69" s="33" t="s">
        <v>63</v>
      </c>
      <c r="F69" s="14" t="s">
        <v>1</v>
      </c>
      <c r="G69" s="34" t="s">
        <v>2</v>
      </c>
      <c r="H69" s="30">
        <v>200</v>
      </c>
      <c r="I69" s="30">
        <v>85</v>
      </c>
      <c r="J69" s="30">
        <v>25</v>
      </c>
      <c r="K69" s="30">
        <v>60</v>
      </c>
      <c r="L69" s="30">
        <v>62</v>
      </c>
      <c r="M69" s="8"/>
    </row>
    <row r="70" spans="2:13" s="16" customFormat="1" ht="30" customHeight="1">
      <c r="B70" s="10">
        <v>67</v>
      </c>
      <c r="C70" s="31">
        <v>43049</v>
      </c>
      <c r="D70" s="32">
        <v>0.45833333333333331</v>
      </c>
      <c r="E70" s="33" t="s">
        <v>62</v>
      </c>
      <c r="F70" s="14" t="s">
        <v>0</v>
      </c>
      <c r="G70" s="34" t="s">
        <v>2</v>
      </c>
      <c r="H70" s="30">
        <v>1523</v>
      </c>
      <c r="I70" s="30">
        <v>1321</v>
      </c>
      <c r="J70" s="30">
        <v>521</v>
      </c>
      <c r="K70" s="30">
        <v>800</v>
      </c>
      <c r="L70" s="30">
        <v>1321</v>
      </c>
      <c r="M70" s="8"/>
    </row>
    <row r="71" spans="2:13" s="16" customFormat="1" ht="30" customHeight="1">
      <c r="B71" s="10">
        <v>68</v>
      </c>
      <c r="C71" s="31">
        <v>43049</v>
      </c>
      <c r="D71" s="32">
        <v>0.83333333333333337</v>
      </c>
      <c r="E71" s="33" t="s">
        <v>64</v>
      </c>
      <c r="F71" s="14" t="s">
        <v>0</v>
      </c>
      <c r="G71" s="34" t="s">
        <v>2</v>
      </c>
      <c r="H71" s="30">
        <v>1523</v>
      </c>
      <c r="I71" s="30">
        <v>388</v>
      </c>
      <c r="J71" s="30">
        <f>169+79</f>
        <v>248</v>
      </c>
      <c r="K71" s="30">
        <f>99+41</f>
        <v>140</v>
      </c>
      <c r="L71" s="30">
        <v>334</v>
      </c>
      <c r="M71" s="8"/>
    </row>
    <row r="72" spans="2:13" s="16" customFormat="1" ht="30" customHeight="1">
      <c r="B72" s="10">
        <v>69</v>
      </c>
      <c r="C72" s="31">
        <v>43050</v>
      </c>
      <c r="D72" s="32">
        <v>0.5</v>
      </c>
      <c r="E72" s="33" t="s">
        <v>62</v>
      </c>
      <c r="F72" s="14" t="s">
        <v>0</v>
      </c>
      <c r="G72" s="34" t="s">
        <v>2</v>
      </c>
      <c r="H72" s="30">
        <v>1523</v>
      </c>
      <c r="I72" s="30">
        <v>1316</v>
      </c>
      <c r="J72" s="30">
        <v>837</v>
      </c>
      <c r="K72" s="30">
        <v>479</v>
      </c>
      <c r="L72" s="30">
        <v>1331</v>
      </c>
      <c r="M72" s="8"/>
    </row>
    <row r="73" spans="2:13" s="16" customFormat="1" ht="30" customHeight="1">
      <c r="B73" s="10">
        <v>70</v>
      </c>
      <c r="C73" s="31">
        <v>43050</v>
      </c>
      <c r="D73" s="32">
        <v>0.6875</v>
      </c>
      <c r="E73" s="33" t="s">
        <v>64</v>
      </c>
      <c r="F73" s="14" t="s">
        <v>0</v>
      </c>
      <c r="G73" s="34" t="s">
        <v>2</v>
      </c>
      <c r="H73" s="30">
        <v>1523</v>
      </c>
      <c r="I73" s="30">
        <v>537</v>
      </c>
      <c r="J73" s="30">
        <f>134+214</f>
        <v>348</v>
      </c>
      <c r="K73" s="30">
        <f>45+144</f>
        <v>189</v>
      </c>
      <c r="L73" s="30">
        <v>456</v>
      </c>
      <c r="M73" s="8"/>
    </row>
    <row r="74" spans="2:13" s="46" customFormat="1" ht="30" customHeight="1">
      <c r="B74" s="10">
        <v>71</v>
      </c>
      <c r="C74" s="31">
        <v>43051</v>
      </c>
      <c r="D74" s="32">
        <v>0.41666666666666669</v>
      </c>
      <c r="E74" s="33" t="s">
        <v>62</v>
      </c>
      <c r="F74" s="14" t="s">
        <v>0</v>
      </c>
      <c r="G74" s="34" t="s">
        <v>2</v>
      </c>
      <c r="H74" s="30">
        <v>1523</v>
      </c>
      <c r="I74" s="30">
        <v>1334</v>
      </c>
      <c r="J74" s="30">
        <v>0</v>
      </c>
      <c r="K74" s="30">
        <v>1104</v>
      </c>
      <c r="L74" s="30">
        <v>1104</v>
      </c>
      <c r="M74" s="45"/>
    </row>
    <row r="75" spans="2:13" s="16" customFormat="1" ht="30" customHeight="1">
      <c r="B75" s="10">
        <v>72</v>
      </c>
      <c r="C75" s="31">
        <v>43051</v>
      </c>
      <c r="D75" s="32">
        <v>0.70833333333333337</v>
      </c>
      <c r="E75" s="33" t="s">
        <v>22</v>
      </c>
      <c r="F75" s="14" t="s">
        <v>0</v>
      </c>
      <c r="G75" s="34" t="s">
        <v>2</v>
      </c>
      <c r="H75" s="30">
        <v>1523</v>
      </c>
      <c r="I75" s="30">
        <v>1132</v>
      </c>
      <c r="J75" s="30">
        <v>1004</v>
      </c>
      <c r="K75" s="30">
        <v>128</v>
      </c>
      <c r="L75" s="30">
        <v>1290</v>
      </c>
      <c r="M75" s="8"/>
    </row>
    <row r="76" spans="2:13" s="16" customFormat="1" ht="30" customHeight="1">
      <c r="B76" s="10">
        <v>73</v>
      </c>
      <c r="C76" s="31">
        <v>43053</v>
      </c>
      <c r="D76" s="32">
        <v>0.83333333333333337</v>
      </c>
      <c r="E76" s="33" t="s">
        <v>65</v>
      </c>
      <c r="F76" s="14" t="s">
        <v>1</v>
      </c>
      <c r="G76" s="34" t="s">
        <v>2</v>
      </c>
      <c r="H76" s="30">
        <v>200</v>
      </c>
      <c r="I76" s="30">
        <v>70</v>
      </c>
      <c r="J76" s="30">
        <v>21</v>
      </c>
      <c r="K76" s="30">
        <v>49</v>
      </c>
      <c r="L76" s="30">
        <v>61</v>
      </c>
      <c r="M76" s="8"/>
    </row>
    <row r="77" spans="2:13" s="16" customFormat="1" ht="30" customHeight="1">
      <c r="B77" s="10">
        <v>74</v>
      </c>
      <c r="C77" s="31">
        <v>43055</v>
      </c>
      <c r="D77" s="32">
        <v>0.83333333333333337</v>
      </c>
      <c r="E77" s="33" t="s">
        <v>66</v>
      </c>
      <c r="F77" s="14" t="s">
        <v>0</v>
      </c>
      <c r="G77" s="34" t="s">
        <v>2</v>
      </c>
      <c r="H77" s="30">
        <v>1523</v>
      </c>
      <c r="I77" s="30">
        <v>900</v>
      </c>
      <c r="J77" s="30">
        <v>422</v>
      </c>
      <c r="K77" s="30">
        <v>478</v>
      </c>
      <c r="L77" s="30">
        <v>1143</v>
      </c>
      <c r="M77" s="8"/>
    </row>
    <row r="78" spans="2:13" s="16" customFormat="1" ht="30" customHeight="1">
      <c r="B78" s="10">
        <v>75</v>
      </c>
      <c r="C78" s="31">
        <v>43056</v>
      </c>
      <c r="D78" s="32">
        <v>0.83333333333333337</v>
      </c>
      <c r="E78" s="33" t="s">
        <v>67</v>
      </c>
      <c r="F78" s="14" t="s">
        <v>0</v>
      </c>
      <c r="G78" s="34" t="s">
        <v>2</v>
      </c>
      <c r="H78" s="30">
        <v>1523</v>
      </c>
      <c r="I78" s="30">
        <v>870</v>
      </c>
      <c r="J78" s="30">
        <v>117</v>
      </c>
      <c r="K78" s="30">
        <v>753</v>
      </c>
      <c r="L78" s="30">
        <v>426</v>
      </c>
      <c r="M78" s="8"/>
    </row>
    <row r="79" spans="2:13" s="16" customFormat="1" ht="30" customHeight="1">
      <c r="B79" s="10">
        <v>76</v>
      </c>
      <c r="C79" s="31">
        <v>43057</v>
      </c>
      <c r="D79" s="32">
        <v>0.83333333333333337</v>
      </c>
      <c r="E79" s="33" t="s">
        <v>67</v>
      </c>
      <c r="F79" s="14" t="s">
        <v>0</v>
      </c>
      <c r="G79" s="34" t="s">
        <v>2</v>
      </c>
      <c r="H79" s="30">
        <v>1523</v>
      </c>
      <c r="I79" s="30">
        <v>388</v>
      </c>
      <c r="J79" s="30">
        <v>270</v>
      </c>
      <c r="K79" s="30">
        <v>118</v>
      </c>
      <c r="L79" s="30">
        <v>324</v>
      </c>
      <c r="M79" s="8"/>
    </row>
    <row r="80" spans="2:13" s="16" customFormat="1" ht="30" customHeight="1">
      <c r="B80" s="10">
        <v>77</v>
      </c>
      <c r="C80" s="31">
        <v>43058</v>
      </c>
      <c r="D80" s="32">
        <v>0.5</v>
      </c>
      <c r="E80" s="33" t="s">
        <v>68</v>
      </c>
      <c r="F80" s="14" t="s">
        <v>0</v>
      </c>
      <c r="G80" s="34" t="s">
        <v>2</v>
      </c>
      <c r="H80" s="30">
        <v>1523</v>
      </c>
      <c r="I80" s="30">
        <v>566</v>
      </c>
      <c r="J80" s="30">
        <v>435</v>
      </c>
      <c r="K80" s="30">
        <v>131</v>
      </c>
      <c r="L80" s="30">
        <v>456</v>
      </c>
      <c r="M80" s="8"/>
    </row>
    <row r="81" spans="2:13" s="16" customFormat="1" ht="30" customHeight="1">
      <c r="B81" s="10">
        <v>78</v>
      </c>
      <c r="C81" s="31">
        <v>43058</v>
      </c>
      <c r="D81" s="32">
        <v>0.70833333333333337</v>
      </c>
      <c r="E81" s="33" t="s">
        <v>67</v>
      </c>
      <c r="F81" s="14" t="s">
        <v>0</v>
      </c>
      <c r="G81" s="34" t="s">
        <v>2</v>
      </c>
      <c r="H81" s="30">
        <v>1523</v>
      </c>
      <c r="I81" s="30">
        <v>380</v>
      </c>
      <c r="J81" s="30">
        <v>245</v>
      </c>
      <c r="K81" s="30">
        <v>135</v>
      </c>
      <c r="L81" s="30">
        <v>309</v>
      </c>
      <c r="M81" s="8"/>
    </row>
    <row r="82" spans="2:13" s="16" customFormat="1" ht="30" customHeight="1">
      <c r="B82" s="10">
        <v>79</v>
      </c>
      <c r="C82" s="31">
        <v>43059</v>
      </c>
      <c r="D82" s="32">
        <v>0.83333333333333337</v>
      </c>
      <c r="E82" s="33" t="s">
        <v>67</v>
      </c>
      <c r="F82" s="14" t="s">
        <v>0</v>
      </c>
      <c r="G82" s="34" t="s">
        <v>2</v>
      </c>
      <c r="H82" s="30">
        <v>1523</v>
      </c>
      <c r="I82" s="30">
        <v>1312</v>
      </c>
      <c r="J82" s="30">
        <v>1037</v>
      </c>
      <c r="K82" s="30">
        <v>275</v>
      </c>
      <c r="L82" s="30">
        <v>1152</v>
      </c>
      <c r="M82" s="8"/>
    </row>
    <row r="83" spans="2:13" s="16" customFormat="1" ht="30" customHeight="1">
      <c r="B83" s="10">
        <v>80</v>
      </c>
      <c r="C83" s="31">
        <v>43062</v>
      </c>
      <c r="D83" s="32">
        <v>0.83333333333333337</v>
      </c>
      <c r="E83" s="33" t="s">
        <v>69</v>
      </c>
      <c r="F83" s="14" t="s">
        <v>1</v>
      </c>
      <c r="G83" s="34" t="s">
        <v>2</v>
      </c>
      <c r="H83" s="30">
        <v>200</v>
      </c>
      <c r="I83" s="30">
        <v>54</v>
      </c>
      <c r="J83" s="30">
        <v>23</v>
      </c>
      <c r="K83" s="30">
        <v>31</v>
      </c>
      <c r="L83" s="30">
        <v>43</v>
      </c>
      <c r="M83" s="8"/>
    </row>
    <row r="84" spans="2:13" s="16" customFormat="1" ht="30" customHeight="1">
      <c r="B84" s="10">
        <v>81</v>
      </c>
      <c r="C84" s="31">
        <v>43063</v>
      </c>
      <c r="D84" s="32">
        <v>0.83333333333333337</v>
      </c>
      <c r="E84" s="33" t="s">
        <v>70</v>
      </c>
      <c r="F84" s="14" t="s">
        <v>0</v>
      </c>
      <c r="G84" s="34" t="s">
        <v>2</v>
      </c>
      <c r="H84" s="30">
        <v>1523</v>
      </c>
      <c r="I84" s="30">
        <v>782</v>
      </c>
      <c r="J84" s="30">
        <v>387</v>
      </c>
      <c r="K84" s="30">
        <v>395</v>
      </c>
      <c r="L84" s="30">
        <v>561</v>
      </c>
      <c r="M84" s="8"/>
    </row>
    <row r="85" spans="2:13" s="16" customFormat="1" ht="30" customHeight="1">
      <c r="B85" s="10">
        <v>82</v>
      </c>
      <c r="C85" s="31">
        <v>43064</v>
      </c>
      <c r="D85" s="32">
        <v>0.5</v>
      </c>
      <c r="E85" s="33" t="s">
        <v>71</v>
      </c>
      <c r="F85" s="14" t="s">
        <v>0</v>
      </c>
      <c r="G85" s="34" t="s">
        <v>2</v>
      </c>
      <c r="H85" s="30">
        <v>1523</v>
      </c>
      <c r="I85" s="30">
        <v>1278</v>
      </c>
      <c r="J85" s="30">
        <v>739</v>
      </c>
      <c r="K85" s="30">
        <v>539</v>
      </c>
      <c r="L85" s="30">
        <v>1123</v>
      </c>
      <c r="M85" s="8"/>
    </row>
    <row r="86" spans="2:13" s="16" customFormat="1" ht="30" customHeight="1">
      <c r="B86" s="10">
        <v>83</v>
      </c>
      <c r="C86" s="31">
        <v>43064</v>
      </c>
      <c r="D86" s="32">
        <v>0.6875</v>
      </c>
      <c r="E86" s="33" t="s">
        <v>70</v>
      </c>
      <c r="F86" s="14" t="s">
        <v>0</v>
      </c>
      <c r="G86" s="34" t="s">
        <v>2</v>
      </c>
      <c r="H86" s="30">
        <v>1523</v>
      </c>
      <c r="I86" s="30">
        <v>830</v>
      </c>
      <c r="J86" s="30">
        <v>453</v>
      </c>
      <c r="K86" s="30">
        <v>377</v>
      </c>
      <c r="L86" s="30">
        <v>676</v>
      </c>
      <c r="M86" s="8"/>
    </row>
    <row r="87" spans="2:13" s="16" customFormat="1" ht="30" customHeight="1">
      <c r="B87" s="10">
        <v>84</v>
      </c>
      <c r="C87" s="31">
        <v>43065</v>
      </c>
      <c r="D87" s="32">
        <v>0.5</v>
      </c>
      <c r="E87" s="33" t="s">
        <v>72</v>
      </c>
      <c r="F87" s="14" t="s">
        <v>0</v>
      </c>
      <c r="G87" s="34" t="s">
        <v>2</v>
      </c>
      <c r="H87" s="30">
        <v>1523</v>
      </c>
      <c r="I87" s="30">
        <v>660</v>
      </c>
      <c r="J87" s="30">
        <v>529</v>
      </c>
      <c r="K87" s="30">
        <v>131</v>
      </c>
      <c r="L87" s="30">
        <v>536</v>
      </c>
      <c r="M87" s="8"/>
    </row>
    <row r="88" spans="2:13" s="16" customFormat="1" ht="30" customHeight="1">
      <c r="B88" s="10">
        <v>85</v>
      </c>
      <c r="C88" s="31">
        <v>43065</v>
      </c>
      <c r="D88" s="32">
        <v>0.70833333333333337</v>
      </c>
      <c r="E88" s="33" t="s">
        <v>70</v>
      </c>
      <c r="F88" s="14" t="s">
        <v>0</v>
      </c>
      <c r="G88" s="34" t="s">
        <v>2</v>
      </c>
      <c r="H88" s="30">
        <v>1523</v>
      </c>
      <c r="I88" s="30">
        <v>685</v>
      </c>
      <c r="J88" s="30">
        <v>329</v>
      </c>
      <c r="K88" s="30">
        <v>356</v>
      </c>
      <c r="L88" s="30">
        <v>617</v>
      </c>
      <c r="M88" s="8"/>
    </row>
    <row r="89" spans="2:13" s="16" customFormat="1" ht="30" customHeight="1">
      <c r="B89" s="10">
        <v>86</v>
      </c>
      <c r="C89" s="31">
        <v>43076</v>
      </c>
      <c r="D89" s="32">
        <v>0.875</v>
      </c>
      <c r="E89" s="33" t="s">
        <v>73</v>
      </c>
      <c r="F89" s="14" t="s">
        <v>83</v>
      </c>
      <c r="G89" s="34" t="s">
        <v>2</v>
      </c>
      <c r="H89" s="30">
        <v>468</v>
      </c>
      <c r="I89" s="30">
        <v>76</v>
      </c>
      <c r="J89" s="30">
        <v>0</v>
      </c>
      <c r="K89" s="30">
        <v>76</v>
      </c>
      <c r="L89" s="30">
        <v>76</v>
      </c>
      <c r="M89" s="8"/>
    </row>
    <row r="90" spans="2:13" s="16" customFormat="1" ht="30" customHeight="1">
      <c r="B90" s="10">
        <v>87</v>
      </c>
      <c r="C90" s="31">
        <v>43077</v>
      </c>
      <c r="D90" s="32">
        <v>0.875</v>
      </c>
      <c r="E90" s="33" t="s">
        <v>73</v>
      </c>
      <c r="F90" s="14" t="s">
        <v>83</v>
      </c>
      <c r="G90" s="34" t="s">
        <v>2</v>
      </c>
      <c r="H90" s="30">
        <v>468</v>
      </c>
      <c r="I90" s="30">
        <v>108</v>
      </c>
      <c r="J90" s="30">
        <v>0</v>
      </c>
      <c r="K90" s="30">
        <v>108</v>
      </c>
      <c r="L90" s="30">
        <v>108</v>
      </c>
      <c r="M90" s="8"/>
    </row>
    <row r="91" spans="2:13" s="16" customFormat="1" ht="30" customHeight="1">
      <c r="B91" s="10">
        <v>88</v>
      </c>
      <c r="C91" s="31">
        <v>43078</v>
      </c>
      <c r="D91" s="32">
        <v>0.875</v>
      </c>
      <c r="E91" s="33" t="s">
        <v>73</v>
      </c>
      <c r="F91" s="14" t="s">
        <v>83</v>
      </c>
      <c r="G91" s="34" t="s">
        <v>2</v>
      </c>
      <c r="H91" s="30">
        <v>468</v>
      </c>
      <c r="I91" s="30">
        <v>145</v>
      </c>
      <c r="J91" s="30">
        <v>0</v>
      </c>
      <c r="K91" s="30">
        <v>145</v>
      </c>
      <c r="L91" s="30">
        <v>145</v>
      </c>
      <c r="M91" s="8"/>
    </row>
    <row r="92" spans="2:13" s="16" customFormat="1" ht="30" customHeight="1">
      <c r="B92" s="10">
        <v>89</v>
      </c>
      <c r="C92" s="11">
        <v>43079</v>
      </c>
      <c r="D92" s="12">
        <v>0.79166666666666663</v>
      </c>
      <c r="E92" s="13" t="s">
        <v>73</v>
      </c>
      <c r="F92" s="14" t="s">
        <v>83</v>
      </c>
      <c r="G92" s="15" t="s">
        <v>2</v>
      </c>
      <c r="H92" s="30">
        <v>468</v>
      </c>
      <c r="I92" s="30">
        <v>139</v>
      </c>
      <c r="J92" s="30">
        <v>0</v>
      </c>
      <c r="K92" s="30">
        <v>139</v>
      </c>
      <c r="L92" s="30">
        <v>139</v>
      </c>
      <c r="M92" s="8"/>
    </row>
    <row r="93" spans="2:13" s="16" customFormat="1" ht="30" customHeight="1">
      <c r="B93" s="10">
        <v>90</v>
      </c>
      <c r="C93" s="31">
        <v>43076</v>
      </c>
      <c r="D93" s="32">
        <v>0.83333333333333337</v>
      </c>
      <c r="E93" s="33" t="s">
        <v>74</v>
      </c>
      <c r="F93" s="14" t="s">
        <v>1</v>
      </c>
      <c r="G93" s="34" t="s">
        <v>2</v>
      </c>
      <c r="H93" s="30">
        <v>200</v>
      </c>
      <c r="I93" s="30">
        <v>94</v>
      </c>
      <c r="J93" s="30">
        <v>54</v>
      </c>
      <c r="K93" s="30">
        <v>40</v>
      </c>
      <c r="L93" s="30">
        <v>82</v>
      </c>
      <c r="M93" s="8"/>
    </row>
    <row r="94" spans="2:13" s="16" customFormat="1" ht="30" customHeight="1">
      <c r="B94" s="10">
        <v>91</v>
      </c>
      <c r="C94" s="31">
        <v>43078</v>
      </c>
      <c r="D94" s="32">
        <v>0.625</v>
      </c>
      <c r="E94" s="33" t="s">
        <v>75</v>
      </c>
      <c r="F94" s="14" t="s">
        <v>82</v>
      </c>
      <c r="G94" s="34" t="s">
        <v>2</v>
      </c>
      <c r="H94" s="30" t="s">
        <v>85</v>
      </c>
      <c r="I94" s="30" t="s">
        <v>85</v>
      </c>
      <c r="J94" s="30" t="s">
        <v>85</v>
      </c>
      <c r="K94" s="30" t="s">
        <v>85</v>
      </c>
      <c r="L94" s="30" t="s">
        <v>85</v>
      </c>
      <c r="M94" s="8"/>
    </row>
    <row r="95" spans="2:13" s="16" customFormat="1" ht="30" customHeight="1">
      <c r="B95" s="10">
        <v>92</v>
      </c>
      <c r="C95" s="40">
        <v>43078</v>
      </c>
      <c r="D95" s="41">
        <v>0.70833333333333337</v>
      </c>
      <c r="E95" s="42" t="s">
        <v>76</v>
      </c>
      <c r="F95" s="43" t="s">
        <v>1</v>
      </c>
      <c r="G95" s="44" t="s">
        <v>2</v>
      </c>
      <c r="H95" s="39">
        <v>200</v>
      </c>
      <c r="I95" s="39">
        <v>130</v>
      </c>
      <c r="J95" s="39">
        <v>0</v>
      </c>
      <c r="K95" s="30">
        <v>130</v>
      </c>
      <c r="L95" s="39">
        <v>130</v>
      </c>
      <c r="M95" s="8"/>
    </row>
    <row r="96" spans="2:13" s="16" customFormat="1" ht="30" customHeight="1">
      <c r="B96" s="10">
        <v>93</v>
      </c>
      <c r="C96" s="31">
        <v>43078</v>
      </c>
      <c r="D96" s="32">
        <v>0.83333333333333337</v>
      </c>
      <c r="E96" s="33" t="s">
        <v>77</v>
      </c>
      <c r="F96" s="14" t="s">
        <v>0</v>
      </c>
      <c r="G96" s="34" t="s">
        <v>2</v>
      </c>
      <c r="H96" s="30">
        <v>1523</v>
      </c>
      <c r="I96" s="30">
        <v>1459</v>
      </c>
      <c r="J96" s="30">
        <v>0</v>
      </c>
      <c r="K96" s="30">
        <v>1459</v>
      </c>
      <c r="L96" s="30">
        <v>1130</v>
      </c>
      <c r="M96" s="8"/>
    </row>
    <row r="97" spans="2:13" s="16" customFormat="1" ht="30" customHeight="1">
      <c r="B97" s="10">
        <v>94</v>
      </c>
      <c r="C97" s="31">
        <v>43079</v>
      </c>
      <c r="D97" s="32">
        <v>0.75</v>
      </c>
      <c r="E97" s="33" t="s">
        <v>77</v>
      </c>
      <c r="F97" s="14" t="s">
        <v>0</v>
      </c>
      <c r="G97" s="34" t="s">
        <v>2</v>
      </c>
      <c r="H97" s="30">
        <v>1523</v>
      </c>
      <c r="I97" s="30">
        <v>1481</v>
      </c>
      <c r="J97" s="30">
        <v>0</v>
      </c>
      <c r="K97" s="30">
        <v>1481</v>
      </c>
      <c r="L97" s="30">
        <v>1157</v>
      </c>
      <c r="M97" s="8"/>
    </row>
    <row r="98" spans="2:13" s="16" customFormat="1" ht="30" customHeight="1">
      <c r="B98" s="10">
        <v>95</v>
      </c>
      <c r="C98" s="31">
        <v>43081</v>
      </c>
      <c r="D98" s="32">
        <v>0.83333333333333337</v>
      </c>
      <c r="E98" s="33" t="s">
        <v>78</v>
      </c>
      <c r="F98" s="14" t="s">
        <v>1</v>
      </c>
      <c r="G98" s="34" t="s">
        <v>2</v>
      </c>
      <c r="H98" s="30">
        <v>200</v>
      </c>
      <c r="I98" s="30">
        <v>177</v>
      </c>
      <c r="J98" s="30">
        <v>104</v>
      </c>
      <c r="K98" s="30">
        <v>73</v>
      </c>
      <c r="L98" s="30">
        <v>132</v>
      </c>
      <c r="M98" s="8"/>
    </row>
    <row r="99" spans="2:13" s="16" customFormat="1" ht="30" customHeight="1">
      <c r="B99" s="10">
        <v>96</v>
      </c>
      <c r="C99" s="31">
        <v>43084</v>
      </c>
      <c r="D99" s="32">
        <v>0.83333333333333337</v>
      </c>
      <c r="E99" s="33" t="s">
        <v>79</v>
      </c>
      <c r="F99" s="14" t="s">
        <v>0</v>
      </c>
      <c r="G99" s="34" t="s">
        <v>2</v>
      </c>
      <c r="H99" s="30">
        <v>1523</v>
      </c>
      <c r="I99" s="30">
        <v>1281</v>
      </c>
      <c r="J99" s="30">
        <v>899</v>
      </c>
      <c r="K99" s="30">
        <v>382</v>
      </c>
      <c r="L99" s="30">
        <v>1090</v>
      </c>
      <c r="M99" s="8"/>
    </row>
    <row r="100" spans="2:13" s="16" customFormat="1" ht="30" customHeight="1">
      <c r="B100" s="10">
        <v>97</v>
      </c>
      <c r="C100" s="31">
        <v>43085</v>
      </c>
      <c r="D100" s="32">
        <v>0.83333333333333337</v>
      </c>
      <c r="E100" s="33" t="s">
        <v>79</v>
      </c>
      <c r="F100" s="14" t="s">
        <v>0</v>
      </c>
      <c r="G100" s="34" t="s">
        <v>2</v>
      </c>
      <c r="H100" s="30">
        <v>1523</v>
      </c>
      <c r="I100" s="30">
        <v>1266</v>
      </c>
      <c r="J100" s="30">
        <v>916</v>
      </c>
      <c r="K100" s="30">
        <v>350</v>
      </c>
      <c r="L100" s="30">
        <v>1077</v>
      </c>
      <c r="M100" s="8"/>
    </row>
    <row r="101" spans="2:13" s="16" customFormat="1" ht="30" customHeight="1">
      <c r="B101" s="10">
        <v>98</v>
      </c>
      <c r="C101" s="31">
        <v>43086</v>
      </c>
      <c r="D101" s="32">
        <v>0.5</v>
      </c>
      <c r="E101" s="33" t="s">
        <v>80</v>
      </c>
      <c r="F101" s="14" t="s">
        <v>0</v>
      </c>
      <c r="G101" s="34" t="s">
        <v>2</v>
      </c>
      <c r="H101" s="30">
        <v>1523</v>
      </c>
      <c r="I101" s="30">
        <v>1269</v>
      </c>
      <c r="J101" s="30">
        <v>1088</v>
      </c>
      <c r="K101" s="30">
        <v>181</v>
      </c>
      <c r="L101" s="30">
        <v>1097</v>
      </c>
      <c r="M101" s="8"/>
    </row>
    <row r="102" spans="2:13" s="16" customFormat="1" ht="30" customHeight="1">
      <c r="B102" s="10">
        <v>99</v>
      </c>
      <c r="C102" s="31">
        <v>43086</v>
      </c>
      <c r="D102" s="32">
        <v>0.70833333333333337</v>
      </c>
      <c r="E102" s="33" t="s">
        <v>79</v>
      </c>
      <c r="F102" s="14" t="s">
        <v>0</v>
      </c>
      <c r="G102" s="34" t="s">
        <v>2</v>
      </c>
      <c r="H102" s="30">
        <v>1523</v>
      </c>
      <c r="I102" s="30">
        <v>1385</v>
      </c>
      <c r="J102" s="30">
        <v>931</v>
      </c>
      <c r="K102" s="30">
        <v>454</v>
      </c>
      <c r="L102" s="30">
        <v>1159</v>
      </c>
      <c r="M102" s="8"/>
    </row>
    <row r="103" spans="2:13" s="16" customFormat="1" ht="30" customHeight="1">
      <c r="B103" s="10">
        <v>100</v>
      </c>
      <c r="C103" s="31">
        <v>43087</v>
      </c>
      <c r="D103" s="32">
        <v>0.66666666666666663</v>
      </c>
      <c r="E103" s="33" t="s">
        <v>81</v>
      </c>
      <c r="F103" s="14" t="s">
        <v>84</v>
      </c>
      <c r="G103" s="34" t="s">
        <v>2</v>
      </c>
      <c r="H103" s="30" t="s">
        <v>85</v>
      </c>
      <c r="I103" s="30" t="s">
        <v>85</v>
      </c>
      <c r="J103" s="30" t="s">
        <v>85</v>
      </c>
      <c r="K103" s="30" t="s">
        <v>85</v>
      </c>
      <c r="L103" s="30" t="s">
        <v>85</v>
      </c>
      <c r="M103" s="8"/>
    </row>
    <row r="104" spans="2:13" s="16" customFormat="1" ht="30" customHeight="1">
      <c r="B104" s="10">
        <v>101</v>
      </c>
      <c r="C104" s="31">
        <v>43088</v>
      </c>
      <c r="D104" s="32">
        <v>0.83333333333333337</v>
      </c>
      <c r="E104" s="33" t="s">
        <v>79</v>
      </c>
      <c r="F104" s="14" t="s">
        <v>0</v>
      </c>
      <c r="G104" s="34" t="s">
        <v>2</v>
      </c>
      <c r="H104" s="30">
        <v>1523</v>
      </c>
      <c r="I104" s="30">
        <v>1296</v>
      </c>
      <c r="J104" s="30">
        <v>971</v>
      </c>
      <c r="K104" s="30">
        <v>325</v>
      </c>
      <c r="L104" s="30">
        <v>1147</v>
      </c>
      <c r="M104" s="8"/>
    </row>
    <row r="105" spans="2:13" s="16" customFormat="1" ht="30" customHeight="1">
      <c r="B105" s="10">
        <v>102</v>
      </c>
      <c r="C105" s="31">
        <v>43089</v>
      </c>
      <c r="D105" s="32">
        <v>0.83333333333333337</v>
      </c>
      <c r="E105" s="33" t="s">
        <v>79</v>
      </c>
      <c r="F105" s="14" t="s">
        <v>0</v>
      </c>
      <c r="G105" s="34" t="s">
        <v>2</v>
      </c>
      <c r="H105" s="30">
        <v>1523</v>
      </c>
      <c r="I105" s="30">
        <v>1324</v>
      </c>
      <c r="J105" s="30">
        <v>967</v>
      </c>
      <c r="K105" s="30">
        <v>357</v>
      </c>
      <c r="L105" s="30">
        <v>1074</v>
      </c>
      <c r="M105" s="8"/>
    </row>
    <row r="106" spans="2:13" s="16" customFormat="1" ht="30" customHeight="1">
      <c r="B106" s="10">
        <v>103</v>
      </c>
      <c r="C106" s="31">
        <v>43090</v>
      </c>
      <c r="D106" s="32">
        <v>0.83333333333333337</v>
      </c>
      <c r="E106" s="33" t="s">
        <v>79</v>
      </c>
      <c r="F106" s="14" t="s">
        <v>0</v>
      </c>
      <c r="G106" s="34" t="s">
        <v>2</v>
      </c>
      <c r="H106" s="30">
        <v>1523</v>
      </c>
      <c r="I106" s="30">
        <v>1352</v>
      </c>
      <c r="J106" s="30">
        <v>983</v>
      </c>
      <c r="K106" s="30">
        <v>369</v>
      </c>
      <c r="L106" s="30">
        <v>1127</v>
      </c>
      <c r="M106" s="8"/>
    </row>
    <row r="107" spans="2:13" s="16" customFormat="1" ht="30" customHeight="1">
      <c r="B107" s="10">
        <v>104</v>
      </c>
      <c r="C107" s="31">
        <v>43091</v>
      </c>
      <c r="D107" s="32">
        <v>0.83333333333333337</v>
      </c>
      <c r="E107" s="33" t="s">
        <v>79</v>
      </c>
      <c r="F107" s="14" t="s">
        <v>0</v>
      </c>
      <c r="G107" s="34" t="s">
        <v>2</v>
      </c>
      <c r="H107" s="30">
        <v>1523</v>
      </c>
      <c r="I107" s="30">
        <v>1491</v>
      </c>
      <c r="J107" s="30">
        <v>1115</v>
      </c>
      <c r="K107" s="30">
        <v>376</v>
      </c>
      <c r="L107" s="30">
        <v>1202</v>
      </c>
      <c r="M107" s="8"/>
    </row>
    <row r="108" spans="2:13" s="16" customFormat="1" ht="30" customHeight="1">
      <c r="B108" s="47"/>
      <c r="C108" s="48"/>
      <c r="D108" s="48"/>
      <c r="E108" s="48"/>
      <c r="F108" s="49" t="s">
        <v>14</v>
      </c>
      <c r="G108" s="50"/>
      <c r="H108" s="50"/>
      <c r="I108" s="51">
        <f>SUM(I4:I107)</f>
        <v>90175</v>
      </c>
      <c r="J108" s="51">
        <f t="shared" ref="J108:L108" si="0">SUM(J4:J107)</f>
        <v>51743</v>
      </c>
      <c r="K108" s="51">
        <f t="shared" si="0"/>
        <v>38202</v>
      </c>
      <c r="L108" s="51">
        <f t="shared" si="0"/>
        <v>75209</v>
      </c>
    </row>
    <row r="109" spans="2:13">
      <c r="C109" s="8"/>
      <c r="D109" s="8"/>
      <c r="E109" s="8"/>
      <c r="L109" s="17"/>
    </row>
    <row r="110" spans="2:13">
      <c r="L110" s="17"/>
    </row>
    <row r="111" spans="2:13">
      <c r="L111" s="17"/>
    </row>
    <row r="112" spans="2:13">
      <c r="L112" s="17"/>
    </row>
    <row r="113" spans="12:12">
      <c r="L113" s="17"/>
    </row>
    <row r="114" spans="12:12">
      <c r="L114" s="17"/>
    </row>
    <row r="115" spans="12:12">
      <c r="L115" s="17"/>
    </row>
    <row r="116" spans="12:12">
      <c r="L116" s="17"/>
    </row>
    <row r="117" spans="12:12">
      <c r="L117" s="17"/>
    </row>
    <row r="118" spans="12:12">
      <c r="L118" s="17"/>
    </row>
    <row r="119" spans="12:12">
      <c r="L119" s="17"/>
    </row>
    <row r="120" spans="12:12">
      <c r="L120" s="17"/>
    </row>
    <row r="121" spans="12:12">
      <c r="L121" s="17"/>
    </row>
    <row r="122" spans="12:12">
      <c r="L122" s="17"/>
    </row>
    <row r="123" spans="12:12">
      <c r="L123" s="17"/>
    </row>
    <row r="124" spans="12:12">
      <c r="L124" s="17"/>
    </row>
    <row r="125" spans="12:12">
      <c r="L125" s="17"/>
    </row>
    <row r="126" spans="12:12">
      <c r="L126" s="17"/>
    </row>
    <row r="127" spans="12:12">
      <c r="L127" s="17"/>
    </row>
    <row r="128" spans="12:12">
      <c r="L128" s="17"/>
    </row>
    <row r="129" spans="12:12">
      <c r="L129" s="17"/>
    </row>
    <row r="130" spans="12:12">
      <c r="L130" s="17"/>
    </row>
    <row r="131" spans="12:12">
      <c r="L131" s="17"/>
    </row>
    <row r="132" spans="12:12">
      <c r="L132" s="17"/>
    </row>
    <row r="133" spans="12:12">
      <c r="L133" s="17"/>
    </row>
    <row r="134" spans="12:12">
      <c r="L134" s="17"/>
    </row>
    <row r="135" spans="12:12">
      <c r="L135" s="17"/>
    </row>
    <row r="136" spans="12:12">
      <c r="L136" s="17"/>
    </row>
    <row r="137" spans="12:12">
      <c r="L137" s="17"/>
    </row>
    <row r="138" spans="12:12">
      <c r="L138" s="17"/>
    </row>
    <row r="139" spans="12:12">
      <c r="L139" s="17"/>
    </row>
    <row r="140" spans="12:12">
      <c r="L140" s="17"/>
    </row>
    <row r="141" spans="12:12">
      <c r="L141" s="17"/>
    </row>
    <row r="142" spans="12:12">
      <c r="L142" s="17"/>
    </row>
    <row r="143" spans="12:12">
      <c r="L143" s="17"/>
    </row>
    <row r="144" spans="12:12">
      <c r="L144" s="17"/>
    </row>
    <row r="145" spans="12:12">
      <c r="L145" s="17"/>
    </row>
    <row r="146" spans="12:12">
      <c r="L146" s="17"/>
    </row>
    <row r="147" spans="12:12">
      <c r="L147" s="17"/>
    </row>
    <row r="148" spans="12:12">
      <c r="L148" s="17"/>
    </row>
    <row r="149" spans="12:12">
      <c r="L149" s="17"/>
    </row>
    <row r="150" spans="12:12">
      <c r="L150" s="17"/>
    </row>
    <row r="151" spans="12:12">
      <c r="L151" s="17"/>
    </row>
    <row r="152" spans="12:12">
      <c r="L152" s="17"/>
    </row>
    <row r="153" spans="12:12">
      <c r="L153" s="17"/>
    </row>
    <row r="154" spans="12:12">
      <c r="L154" s="17"/>
    </row>
    <row r="155" spans="12:12">
      <c r="L155" s="17"/>
    </row>
    <row r="156" spans="12:12">
      <c r="L156" s="17"/>
    </row>
    <row r="157" spans="12:12">
      <c r="L157" s="17"/>
    </row>
    <row r="158" spans="12:12">
      <c r="L158" s="17"/>
    </row>
    <row r="159" spans="12:12">
      <c r="L159" s="17"/>
    </row>
    <row r="160" spans="12:12">
      <c r="L160" s="17"/>
    </row>
    <row r="161" spans="12:12">
      <c r="L161" s="17"/>
    </row>
    <row r="162" spans="12:12">
      <c r="L162" s="17"/>
    </row>
    <row r="163" spans="12:12">
      <c r="L163" s="17"/>
    </row>
    <row r="164" spans="12:12">
      <c r="L164" s="17"/>
    </row>
    <row r="165" spans="12:12">
      <c r="L165" s="17"/>
    </row>
    <row r="166" spans="12:12">
      <c r="L166" s="17"/>
    </row>
    <row r="167" spans="12:12">
      <c r="L167" s="17"/>
    </row>
    <row r="168" spans="12:12">
      <c r="L168" s="17"/>
    </row>
    <row r="169" spans="12:12">
      <c r="L169" s="17"/>
    </row>
    <row r="170" spans="12:12">
      <c r="L170" s="17"/>
    </row>
    <row r="171" spans="12:12">
      <c r="L171" s="17"/>
    </row>
    <row r="172" spans="12:12">
      <c r="L172" s="17"/>
    </row>
    <row r="173" spans="12:12">
      <c r="L173" s="17"/>
    </row>
    <row r="174" spans="12:12">
      <c r="L174" s="17"/>
    </row>
    <row r="175" spans="12:12">
      <c r="L175" s="17"/>
    </row>
    <row r="176" spans="12:12">
      <c r="L176" s="17"/>
    </row>
    <row r="177" spans="12:12">
      <c r="L177" s="17"/>
    </row>
    <row r="178" spans="12:12">
      <c r="L178" s="17"/>
    </row>
    <row r="179" spans="12:12">
      <c r="L179" s="17"/>
    </row>
    <row r="180" spans="12:12">
      <c r="L180" s="17"/>
    </row>
    <row r="181" spans="12:12">
      <c r="L181" s="17"/>
    </row>
    <row r="182" spans="12:12">
      <c r="L182" s="17"/>
    </row>
    <row r="183" spans="12:12">
      <c r="L183" s="17"/>
    </row>
    <row r="184" spans="12:12">
      <c r="L184" s="17"/>
    </row>
    <row r="185" spans="12:12">
      <c r="L185" s="17"/>
    </row>
    <row r="186" spans="12:12">
      <c r="L186" s="17"/>
    </row>
    <row r="187" spans="12:12">
      <c r="L187" s="17"/>
    </row>
    <row r="188" spans="12:12">
      <c r="L188" s="17"/>
    </row>
    <row r="189" spans="12:12">
      <c r="L189" s="17"/>
    </row>
    <row r="190" spans="12:12">
      <c r="L190" s="17"/>
    </row>
    <row r="191" spans="12:12">
      <c r="L191" s="17"/>
    </row>
    <row r="192" spans="12:12">
      <c r="L192" s="17"/>
    </row>
    <row r="193" spans="12:12">
      <c r="L193" s="17"/>
    </row>
    <row r="194" spans="12:12">
      <c r="L194" s="17"/>
    </row>
    <row r="195" spans="12:12">
      <c r="L195" s="17"/>
    </row>
    <row r="196" spans="12:12">
      <c r="L196" s="17"/>
    </row>
    <row r="197" spans="12:12">
      <c r="L197" s="17"/>
    </row>
  </sheetData>
  <autoFilter ref="B3:M108"/>
  <mergeCells count="1">
    <mergeCell ref="B1:L1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13" sqref="A1:F13"/>
    </sheetView>
  </sheetViews>
  <sheetFormatPr defaultRowHeight="15"/>
  <cols>
    <col min="1" max="1" width="4.85546875" style="5" bestFit="1" customWidth="1"/>
    <col min="2" max="2" width="11.7109375" style="9" customWidth="1"/>
    <col min="3" max="3" width="12.85546875" style="9" customWidth="1"/>
    <col min="4" max="4" width="53" style="7" customWidth="1"/>
    <col min="5" max="5" width="36" style="8" customWidth="1"/>
    <col min="6" max="6" width="18.85546875" style="8" customWidth="1"/>
    <col min="7" max="16384" width="9.140625" style="8"/>
  </cols>
  <sheetData>
    <row r="1" spans="1:6" ht="23.25">
      <c r="A1" s="53" t="s">
        <v>88</v>
      </c>
      <c r="B1" s="53"/>
      <c r="C1" s="53"/>
      <c r="D1" s="53"/>
      <c r="E1" s="53"/>
      <c r="F1" s="53"/>
    </row>
    <row r="2" spans="1:6" s="23" customFormat="1">
      <c r="A2" s="5"/>
      <c r="B2" s="9"/>
      <c r="C2" s="9"/>
      <c r="D2" s="7"/>
      <c r="E2" s="8"/>
      <c r="F2" s="8"/>
    </row>
    <row r="3" spans="1:6" s="23" customFormat="1" ht="30" customHeight="1">
      <c r="A3" s="3" t="s">
        <v>13</v>
      </c>
      <c r="B3" s="3" t="s">
        <v>8</v>
      </c>
      <c r="C3" s="20" t="s">
        <v>9</v>
      </c>
      <c r="D3" s="24" t="s">
        <v>10</v>
      </c>
      <c r="E3" s="22" t="s">
        <v>11</v>
      </c>
      <c r="F3" s="22" t="s">
        <v>12</v>
      </c>
    </row>
    <row r="4" spans="1:6" s="28" customFormat="1" ht="30" customHeight="1">
      <c r="A4" s="10">
        <v>1</v>
      </c>
      <c r="B4" s="25">
        <v>42982</v>
      </c>
      <c r="C4" s="26">
        <v>0.83333333333333337</v>
      </c>
      <c r="D4" s="29" t="s">
        <v>15</v>
      </c>
      <c r="E4" s="38" t="s">
        <v>91</v>
      </c>
      <c r="F4" s="27" t="s">
        <v>7</v>
      </c>
    </row>
    <row r="5" spans="1:6" s="28" customFormat="1" ht="30" customHeight="1">
      <c r="A5" s="10">
        <v>2</v>
      </c>
      <c r="B5" s="25">
        <v>42992</v>
      </c>
      <c r="C5" s="26">
        <v>0.54166666666666663</v>
      </c>
      <c r="D5" s="29" t="s">
        <v>16</v>
      </c>
      <c r="E5" s="38" t="s">
        <v>91</v>
      </c>
      <c r="F5" s="27" t="s">
        <v>7</v>
      </c>
    </row>
    <row r="6" spans="1:6" s="28" customFormat="1" ht="30" customHeight="1">
      <c r="A6" s="10">
        <v>3</v>
      </c>
      <c r="B6" s="25">
        <v>42995</v>
      </c>
      <c r="C6" s="26">
        <v>0.83333333333333337</v>
      </c>
      <c r="D6" s="29" t="s">
        <v>17</v>
      </c>
      <c r="E6" s="38" t="s">
        <v>92</v>
      </c>
      <c r="F6" s="27" t="s">
        <v>7</v>
      </c>
    </row>
    <row r="7" spans="1:6" s="28" customFormat="1" ht="30" customHeight="1">
      <c r="A7" s="10">
        <v>4</v>
      </c>
      <c r="B7" s="25">
        <v>43019</v>
      </c>
      <c r="C7" s="37" t="s">
        <v>23</v>
      </c>
      <c r="D7" s="29" t="s">
        <v>18</v>
      </c>
      <c r="E7" s="38" t="s">
        <v>90</v>
      </c>
      <c r="F7" s="27" t="s">
        <v>7</v>
      </c>
    </row>
    <row r="8" spans="1:6" s="28" customFormat="1" ht="30" customHeight="1">
      <c r="A8" s="10">
        <v>5</v>
      </c>
      <c r="B8" s="25">
        <v>43023</v>
      </c>
      <c r="C8" s="37" t="s">
        <v>23</v>
      </c>
      <c r="D8" s="29" t="s">
        <v>19</v>
      </c>
      <c r="E8" s="38" t="s">
        <v>23</v>
      </c>
      <c r="F8" s="27" t="s">
        <v>7</v>
      </c>
    </row>
    <row r="9" spans="1:6" s="28" customFormat="1" ht="30" customHeight="1">
      <c r="A9" s="10">
        <v>6</v>
      </c>
      <c r="B9" s="35">
        <v>43025</v>
      </c>
      <c r="C9" s="37">
        <v>0.58333333333333337</v>
      </c>
      <c r="D9" s="36" t="s">
        <v>20</v>
      </c>
      <c r="E9" s="52" t="s">
        <v>89</v>
      </c>
      <c r="F9" s="27" t="s">
        <v>7</v>
      </c>
    </row>
    <row r="10" spans="1:6" s="28" customFormat="1" ht="30" customHeight="1">
      <c r="A10" s="10">
        <v>7</v>
      </c>
      <c r="B10" s="25">
        <v>43028</v>
      </c>
      <c r="C10" s="37" t="s">
        <v>23</v>
      </c>
      <c r="D10" s="29" t="s">
        <v>21</v>
      </c>
      <c r="E10" s="38" t="s">
        <v>23</v>
      </c>
      <c r="F10" s="27" t="s">
        <v>7</v>
      </c>
    </row>
    <row r="12" spans="1:6">
      <c r="D12" s="9" t="s">
        <v>87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2017</vt:lpstr>
      <vt:lpstr>2017 (Eventos)</vt:lpstr>
      <vt:lpstr>'2017'!Titulos_de_impressao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Esdras.silva</dc:creator>
  <cp:lastModifiedBy>x223963</cp:lastModifiedBy>
  <cp:lastPrinted>2018-08-24T21:07:28Z</cp:lastPrinted>
  <dcterms:created xsi:type="dcterms:W3CDTF">2018-08-07T12:38:16Z</dcterms:created>
  <dcterms:modified xsi:type="dcterms:W3CDTF">2019-01-16T18:16:01Z</dcterms:modified>
</cp:coreProperties>
</file>