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3 MARÇO\"/>
    </mc:Choice>
  </mc:AlternateContent>
  <xr:revisionPtr revIDLastSave="0" documentId="13_ncr:1_{20186D0D-1510-498F-9E9F-371AE28A02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s="1"/>
  <c r="C18" i="1" l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H31" i="1"/>
  <c r="F14" i="1"/>
  <c r="C36" i="1"/>
  <c r="C37" i="1" s="1"/>
  <c r="F20" i="1"/>
  <c r="E36" i="1"/>
  <c r="E37" i="1" s="1"/>
  <c r="D37" i="1"/>
  <c r="H35" i="1"/>
  <c r="H37" i="1" l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<sst xmlns="http://schemas.openxmlformats.org/spreadsheetml/2006/main" count="56" uniqueCount="56">
  <si>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</si>
  <si>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</si>
  <si>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</si>
  <si>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</si>
  <si>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</si>
  <si>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</si>
  <si>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</si>
  <si>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</si>
  <si>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</si>
  <si>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</si>
  <si>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</si>
  <si>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</si>
  <si>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</si>
  <si>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</si>
  <si>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</si>
  <si>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</si>
  <si>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ROBERTO ALVES BATALHA</t>
  </si>
  <si>
    <t>NELSON GONÇALVES DE LIMA JÚNIOR</t>
  </si>
  <si>
    <t>CRC: 1SP183.475/O-2</t>
  </si>
  <si>
    <t>RF 919.908-0</t>
  </si>
  <si>
    <t>DIRETOR DO DPH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</si>
  <si>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</si>
  <si>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</si>
  <si>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</si>
  <si>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</si>
  <si>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</si>
  <si>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</si>
  <si>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</si>
  <si>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</si>
  <si>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</si>
  <si>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</si>
  <si>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</si>
  <si>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</si>
  <si>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</si>
  <si>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</si>
  <si>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</si>
  <si>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</si>
  <si>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</si>
  <si>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</si>
  <si>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</si>
  <si>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</si>
  <si>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</si>
  <si>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</si>
  <si>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</si>
  <si>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</si>
  <si>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</si>
  <si>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</si>
  <si>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</si>
  <si>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</si>
  <si>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</si>
  <si>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</si>
  <si>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COMPETÊNCIA: MARÇO/2024</t>
  </si>
  <si>
    <t>LIGIA JALANTONIO HSU</t>
  </si>
  <si>
    <t>RF 890.918.1</t>
  </si>
  <si>
    <t>CONTADOR SMC/CAF</t>
  </si>
  <si>
    <t>SECRETÁRIA MUNICIPAL DE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</si>
</sst>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265905</xdr:colOff>
      <xdr:row>0</xdr:row>
      <xdr:rowOff>170653</xdr:rowOff>
    </xdr:from>
    <xdr:to>
      <xdr:col>1</xdr:col>
      <xdr:colOff>1276715</xdr:colOff>
      <xdr:row>5</xdr:row>
      <xdr:rowOff>277809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38" y="170653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50"/>
  <sheetViews>
    <sheetView tabSelected="1" zoomScale="90" zoomScaleNormal="90" workbookViewId="0">
      <selection activeCell="S37" sqref="S37"/>
    </sheetView>
  </sheetViews>
  <sheetFormatPr defaultColWidth="8.85546875" defaultRowHeight="15" x14ac:dyDescent="0.25"/>
  <cols>
    <col min="1" max="1" width="3.42578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2" spans="2:12" x14ac:dyDescent="0.25">
      <c r="B2" s="36" t="s">
        <v>40</v>
      </c>
      <c r="C2" s="36"/>
      <c r="D2" s="36"/>
      <c r="E2" s="36"/>
      <c r="F2" s="36"/>
      <c r="G2" s="36"/>
      <c r="H2" s="36"/>
    </row>
    <row r="3" spans="2:12" x14ac:dyDescent="0.25">
      <c r="B3" s="36" t="s">
        <v>0</v>
      </c>
      <c r="C3" s="36"/>
      <c r="D3" s="36"/>
      <c r="E3" s="36"/>
      <c r="F3" s="36"/>
      <c r="G3" s="36"/>
      <c r="H3" s="36"/>
    </row>
    <row r="4" spans="2:12" x14ac:dyDescent="0.25">
      <c r="B4" s="36" t="s">
        <v>15</v>
      </c>
      <c r="C4" s="36"/>
      <c r="D4" s="36"/>
      <c r="E4" s="36"/>
      <c r="F4" s="36"/>
      <c r="G4" s="36"/>
      <c r="H4" s="36"/>
      <c r="L4" s="33"/>
    </row>
    <row r="5" spans="2:12" x14ac:dyDescent="0.25">
      <c r="B5" s="36" t="s">
        <v>51</v>
      </c>
      <c r="C5" s="36"/>
      <c r="D5" s="36"/>
      <c r="E5" s="36"/>
      <c r="F5" s="36"/>
      <c r="G5" s="36"/>
      <c r="H5" s="36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21</v>
      </c>
    </row>
    <row r="8" spans="2:12" ht="42" customHeight="1" x14ac:dyDescent="0.25">
      <c r="B8" s="29" t="s">
        <v>1</v>
      </c>
      <c r="C8" s="30" t="s">
        <v>41</v>
      </c>
      <c r="D8" s="30" t="s">
        <v>42</v>
      </c>
      <c r="E8" s="30" t="s">
        <v>43</v>
      </c>
      <c r="F8" s="30" t="s">
        <v>44</v>
      </c>
    </row>
    <row r="9" spans="2:12" s="3" customFormat="1" ht="15" customHeight="1" x14ac:dyDescent="0.25">
      <c r="B9" s="4" t="s">
        <v>2</v>
      </c>
      <c r="C9" s="5">
        <f>SUM(C10:C11)</f>
        <v>17371</v>
      </c>
      <c r="D9" s="5">
        <f>SUM(D10:D11)</f>
        <v>17371</v>
      </c>
      <c r="E9" s="5">
        <f>SUM(E10:E11)</f>
        <v>2507.87</v>
      </c>
      <c r="F9" s="5">
        <f>SUM(F10:F11)</f>
        <v>-14863.130000000001</v>
      </c>
      <c r="G9" s="37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2507.87</v>
      </c>
      <c r="F10" s="9">
        <f t="shared" ref="F10:F20" si="0">E10-D10</f>
        <v>-8192.130000000001</v>
      </c>
      <c r="G10" s="37"/>
    </row>
    <row r="11" spans="2:12" ht="15" customHeight="1" x14ac:dyDescent="0.25">
      <c r="B11" s="6" t="s">
        <v>22</v>
      </c>
      <c r="C11" s="7">
        <v>6671</v>
      </c>
      <c r="D11" s="7">
        <v>6671</v>
      </c>
      <c r="E11" s="10">
        <v>0</v>
      </c>
      <c r="F11" s="9">
        <f t="shared" si="0"/>
        <v>-6671</v>
      </c>
    </row>
    <row r="12" spans="2:12" s="3" customFormat="1" ht="15" customHeight="1" x14ac:dyDescent="0.25">
      <c r="B12" s="11" t="s">
        <v>4</v>
      </c>
      <c r="C12" s="12">
        <f>SUM(C13:C13)</f>
        <v>0</v>
      </c>
      <c r="D12" s="12">
        <f>SUM(D13:D13)</f>
        <v>0</v>
      </c>
      <c r="E12" s="12">
        <f>SUM(E13:E13)</f>
        <v>2316</v>
      </c>
      <c r="F12" s="9">
        <f t="shared" si="0"/>
        <v>2316</v>
      </c>
    </row>
    <row r="13" spans="2:12" ht="15" customHeight="1" x14ac:dyDescent="0.25">
      <c r="B13" s="13" t="s">
        <v>5</v>
      </c>
      <c r="C13" s="10"/>
      <c r="D13" s="10"/>
      <c r="E13" s="10">
        <v>2316</v>
      </c>
      <c r="F13" s="14">
        <f t="shared" si="0"/>
        <v>2316</v>
      </c>
    </row>
    <row r="14" spans="2:12" s="3" customFormat="1" ht="15" customHeight="1" x14ac:dyDescent="0.25">
      <c r="B14" s="15" t="s">
        <v>23</v>
      </c>
      <c r="C14" s="12">
        <f>C9+C12</f>
        <v>17371</v>
      </c>
      <c r="D14" s="12">
        <f>D9+D12</f>
        <v>17371</v>
      </c>
      <c r="E14" s="12">
        <f>E9+E12</f>
        <v>4823.87</v>
      </c>
      <c r="F14" s="16">
        <f t="shared" si="0"/>
        <v>-12547.130000000001</v>
      </c>
    </row>
    <row r="15" spans="2:12" s="3" customFormat="1" ht="15" customHeight="1" x14ac:dyDescent="0.25">
      <c r="B15" s="15" t="s">
        <v>24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25</v>
      </c>
      <c r="C18" s="12">
        <f>C14+C15</f>
        <v>17371</v>
      </c>
      <c r="D18" s="12">
        <f>D14+D15</f>
        <v>17371</v>
      </c>
      <c r="E18" s="12">
        <f>E14+E15</f>
        <v>4823.87</v>
      </c>
      <c r="F18" s="16">
        <f t="shared" si="0"/>
        <v>-12547.130000000001</v>
      </c>
    </row>
    <row r="19" spans="2:8" ht="15" customHeight="1" x14ac:dyDescent="0.25">
      <c r="B19" s="17" t="s">
        <v>26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27</v>
      </c>
      <c r="C20" s="12">
        <f>C18+C19</f>
        <v>17371</v>
      </c>
      <c r="D20" s="12">
        <f>D18+D19</f>
        <v>17371</v>
      </c>
      <c r="E20" s="12">
        <f>E18+E19</f>
        <v>4823.87</v>
      </c>
      <c r="F20" s="16">
        <f t="shared" si="0"/>
        <v>-12547.130000000001</v>
      </c>
    </row>
    <row r="21" spans="2:8" s="3" customFormat="1" ht="15" customHeight="1" x14ac:dyDescent="0.25">
      <c r="B21" s="15" t="s">
        <v>28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29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45</v>
      </c>
      <c r="D25" s="30" t="s">
        <v>46</v>
      </c>
      <c r="E25" s="30" t="s">
        <v>47</v>
      </c>
      <c r="F25" s="30" t="s">
        <v>48</v>
      </c>
      <c r="G25" s="30" t="s">
        <v>49</v>
      </c>
      <c r="H25" s="30" t="s">
        <v>50</v>
      </c>
    </row>
    <row r="26" spans="2:8" s="3" customFormat="1" ht="16.5" customHeight="1" x14ac:dyDescent="0.25">
      <c r="B26" s="4" t="s">
        <v>30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31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32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33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34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35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36</v>
      </c>
      <c r="C36" s="7">
        <f>IF(C20&gt;C35,C20-C35,0)</f>
        <v>0</v>
      </c>
      <c r="D36" s="7">
        <f>IF(D20&gt;D35,D20-D35,0)</f>
        <v>0</v>
      </c>
      <c r="E36" s="7">
        <f>IF(E20&gt;E35,E20-E35,0)</f>
        <v>4823.87</v>
      </c>
      <c r="F36" s="26"/>
      <c r="G36" s="10"/>
      <c r="H36" s="10">
        <f t="shared" si="1"/>
        <v>-4823.87</v>
      </c>
    </row>
    <row r="37" spans="2:8" s="3" customFormat="1" ht="15" customHeight="1" x14ac:dyDescent="0.25">
      <c r="B37" s="11" t="s">
        <v>37</v>
      </c>
      <c r="C37" s="12">
        <f>C35+C36</f>
        <v>17371</v>
      </c>
      <c r="D37" s="12">
        <f>D35+D36</f>
        <v>17371</v>
      </c>
      <c r="E37" s="12">
        <f>E35+E36</f>
        <v>4823.87</v>
      </c>
      <c r="F37" s="24">
        <f>F35+F36</f>
        <v>0</v>
      </c>
      <c r="G37" s="12">
        <f>G35+G36</f>
        <v>0</v>
      </c>
      <c r="H37" s="10">
        <f t="shared" si="1"/>
        <v>12547.130000000001</v>
      </c>
    </row>
    <row r="38" spans="2:8" s="3" customFormat="1" ht="15" customHeight="1" x14ac:dyDescent="0.25">
      <c r="B38" s="27" t="s">
        <v>38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39</v>
      </c>
    </row>
    <row r="40" spans="2:8" ht="15" customHeight="1" x14ac:dyDescent="0.25"/>
    <row r="41" spans="2:8" ht="15" customHeight="1" x14ac:dyDescent="0.25">
      <c r="B41" s="34" t="s">
        <v>16</v>
      </c>
      <c r="C41" s="38" t="s">
        <v>17</v>
      </c>
      <c r="D41" s="38"/>
      <c r="E41" s="38"/>
      <c r="F41" s="38" t="s">
        <v>52</v>
      </c>
      <c r="G41" s="38"/>
      <c r="H41" s="38"/>
    </row>
    <row r="42" spans="2:8" ht="15" customHeight="1" x14ac:dyDescent="0.25">
      <c r="B42" s="35" t="s">
        <v>18</v>
      </c>
      <c r="C42" s="39" t="s">
        <v>19</v>
      </c>
      <c r="D42" s="39"/>
      <c r="E42" s="39"/>
      <c r="F42" s="39" t="s">
        <v>53</v>
      </c>
      <c r="G42" s="39"/>
      <c r="H42" s="39"/>
    </row>
    <row r="43" spans="2:8" ht="15" customHeight="1" x14ac:dyDescent="0.25">
      <c r="B43" s="34" t="s">
        <v>54</v>
      </c>
      <c r="C43" s="38" t="s">
        <v>20</v>
      </c>
      <c r="D43" s="38"/>
      <c r="E43" s="38"/>
      <c r="F43" s="38" t="s">
        <v>55</v>
      </c>
      <c r="G43" s="38"/>
      <c r="H43" s="38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F43:H43"/>
    <mergeCell ref="F41:H41"/>
    <mergeCell ref="F42:H42"/>
    <mergeCell ref="C41:E41"/>
    <mergeCell ref="C42:E42"/>
    <mergeCell ref="C43:E43"/>
    <mergeCell ref="B2:H2"/>
    <mergeCell ref="B3:H3"/>
    <mergeCell ref="B4:H4"/>
    <mergeCell ref="B5:H5"/>
    <mergeCell ref="G9:G10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2024-04-26T20:48:03Z</dcterms:modified>
</cp:coreProperties>
</file>