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0730" windowHeight="9690"/>
  </bookViews>
  <sheets>
    <sheet name="Agosto2018" sheetId="9" r:id="rId1"/>
  </sheets>
  <calcPr calcId="124519"/>
</workbook>
</file>

<file path=xl/calcChain.xml><?xml version="1.0" encoding="utf-8"?>
<calcChain xmlns="http://schemas.openxmlformats.org/spreadsheetml/2006/main">
  <c r="G16" i="9"/>
  <c r="G17"/>
  <c r="G18"/>
  <c r="G19"/>
  <c r="G20"/>
  <c r="G21"/>
  <c r="J13"/>
  <c r="G13"/>
  <c r="E22"/>
  <c r="H22"/>
  <c r="J14"/>
  <c r="G14"/>
  <c r="J10"/>
  <c r="J11"/>
  <c r="J12"/>
  <c r="G10"/>
  <c r="K13" l="1"/>
  <c r="L13"/>
  <c r="K10"/>
  <c r="L10"/>
  <c r="I22" l="1"/>
  <c r="F22"/>
  <c r="J21"/>
  <c r="J20"/>
  <c r="J19"/>
  <c r="J18"/>
  <c r="J17"/>
  <c r="J16"/>
  <c r="J15"/>
  <c r="G15"/>
  <c r="G12"/>
  <c r="K12" s="1"/>
  <c r="G11"/>
  <c r="K11" s="1"/>
  <c r="J9"/>
  <c r="G9"/>
  <c r="J8"/>
  <c r="G8"/>
  <c r="J7"/>
  <c r="G7"/>
  <c r="J6"/>
  <c r="G6"/>
  <c r="K6" l="1"/>
  <c r="K7"/>
  <c r="K8"/>
  <c r="K9"/>
  <c r="K14"/>
  <c r="K15"/>
  <c r="K16"/>
  <c r="K17"/>
  <c r="K18"/>
  <c r="K19"/>
  <c r="K20"/>
  <c r="K21"/>
  <c r="L15"/>
  <c r="L17"/>
  <c r="L19"/>
  <c r="L20"/>
  <c r="L12"/>
  <c r="L11"/>
  <c r="L8"/>
  <c r="L6"/>
  <c r="J22"/>
  <c r="L7"/>
  <c r="L14"/>
  <c r="L16"/>
  <c r="L18"/>
  <c r="L21"/>
  <c r="L9"/>
  <c r="G22" l="1"/>
  <c r="L22" s="1"/>
  <c r="K22" l="1"/>
</calcChain>
</file>

<file path=xl/sharedStrings.xml><?xml version="1.0" encoding="utf-8"?>
<sst xmlns="http://schemas.openxmlformats.org/spreadsheetml/2006/main" count="64" uniqueCount="25">
  <si>
    <t>INGRESSOS EMITIDOS</t>
  </si>
  <si>
    <t>PÚBLICO PRESENTE</t>
  </si>
  <si>
    <t>AUSENTES</t>
  </si>
  <si>
    <t>COMPARATIVO EM %</t>
  </si>
  <si>
    <t>DATA</t>
  </si>
  <si>
    <t>HORÁRIO</t>
  </si>
  <si>
    <t>EVENTO</t>
  </si>
  <si>
    <t>LOCAL</t>
  </si>
  <si>
    <t>PGT</t>
  </si>
  <si>
    <t>NÃO PGT</t>
  </si>
  <si>
    <t>TOTAL</t>
  </si>
  <si>
    <t>E X P</t>
  </si>
  <si>
    <t>PRESENTES X EMITIDOS</t>
  </si>
  <si>
    <t>12H00</t>
  </si>
  <si>
    <t>11H00</t>
  </si>
  <si>
    <t xml:space="preserve">Theatro Municipal </t>
  </si>
  <si>
    <t>15H00</t>
  </si>
  <si>
    <t>09H00</t>
  </si>
  <si>
    <t>JORNADA DO PATRIMÔNIO 2018 - LUGARES NÃO VISITAVEIS</t>
  </si>
  <si>
    <t>10H00</t>
  </si>
  <si>
    <t>13H00</t>
  </si>
  <si>
    <t>13H30</t>
  </si>
  <si>
    <t>14H00</t>
  </si>
  <si>
    <t>JORNADA DO PATRIMÔNIO 2018 - VISITAS EDUCATIVAS</t>
  </si>
  <si>
    <t>JORNADA DO PATRIMÔNIO 2018 - OFICINA DE DESENHO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</si>
</sst>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46">
    <xf numFmtId="0" fontId="0" fillId="0" borderId="0" xfId="0"/>
    <xf numFmtId="0" fontId="5" fillId="0" borderId="1" xfId="0" applyFont="1" applyBorder="1"/>
    <xf numFmtId="49" fontId="7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/>
    <xf numFmtId="0" fontId="12" fillId="0" borderId="0" xfId="0" applyFont="1"/>
    <xf numFmtId="0" fontId="13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9" fontId="0" fillId="0" borderId="12" xfId="1" applyNumberFormat="1" applyFont="1" applyBorder="1" applyAlignment="1">
      <alignment horizontal="center"/>
    </xf>
    <xf numFmtId="9" fontId="3" fillId="0" borderId="16" xfId="1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4" fillId="0" borderId="19" xfId="0" applyFont="1" applyBorder="1" applyAlignment="1">
      <alignment wrapText="1"/>
    </xf>
    <xf numFmtId="14" fontId="14" fillId="4" borderId="19" xfId="0" applyNumberFormat="1" applyFont="1" applyFill="1" applyBorder="1" applyAlignment="1">
      <alignment horizontal="right" wrapText="1"/>
    </xf>
    <xf numFmtId="0" fontId="14" fillId="4" borderId="19" xfId="0" applyFont="1" applyFill="1" applyBorder="1" applyAlignment="1">
      <alignment horizontal="right" wrapText="1"/>
    </xf>
    <xf numFmtId="0" fontId="11" fillId="0" borderId="19" xfId="2" applyFont="1" applyFill="1" applyBorder="1" applyAlignment="1"/>
    <xf numFmtId="0" fontId="14" fillId="0" borderId="19" xfId="0" applyFont="1" applyBorder="1" applyAlignment="1">
      <alignment horizontal="right" wrapText="1"/>
    </xf>
    <xf numFmtId="14" fontId="0" fillId="3" borderId="19" xfId="0" applyNumberFormat="1" applyFill="1" applyBorder="1"/>
    <xf numFmtId="14" fontId="11" fillId="3" borderId="19" xfId="2" applyNumberFormat="1" applyFont="1" applyFill="1" applyBorder="1" applyAlignment="1">
      <alignment horizontal="right" wrapText="1"/>
    </xf>
    <xf numFmtId="0" fontId="3" fillId="0" borderId="19" xfId="0" applyFont="1" applyBorder="1" applyAlignment="1">
      <alignment horizontal="center"/>
    </xf>
    <xf numFmtId="0" fontId="11" fillId="0" borderId="22" xfId="2" applyFont="1" applyFill="1" applyBorder="1" applyAlignment="1"/>
    <xf numFmtId="0" fontId="0" fillId="0" borderId="24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3" xfId="0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/>
  </cellXfs>
  <cellStyles count="3">
    <cellStyle name="Normal" xfId="0" builtinId="0"/>
    <cellStyle name="Normal_17abr2017" xfId="2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288000</xdr:colOff>
      <xdr:row>8</xdr:row>
      <xdr:rowOff>97500</xdr:rowOff>
    </xdr:to>
    <xdr:sp macro="" textlink="">
      <xdr:nvSpPr>
        <xdr:cNvPr id="2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381000"/>
          <a:ext cx="288000" cy="6690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8</xdr:row>
      <xdr:rowOff>114300</xdr:rowOff>
    </xdr:to>
    <xdr:sp macro="" textlink="">
      <xdr:nvSpPr>
        <xdr:cNvPr id="3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3810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8</xdr:row>
      <xdr:rowOff>104775</xdr:rowOff>
    </xdr:to>
    <xdr:sp macro="" textlink="">
      <xdr:nvSpPr>
        <xdr:cNvPr id="4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381000"/>
          <a:ext cx="304800" cy="67627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5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762000"/>
          <a:ext cx="304800" cy="67627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6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762000"/>
          <a:ext cx="304800" cy="67627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7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762000"/>
          <a:ext cx="304800" cy="67627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10</xdr:row>
      <xdr:rowOff>114300</xdr:rowOff>
    </xdr:to>
    <xdr:sp macro="" textlink="">
      <xdr:nvSpPr>
        <xdr:cNvPr id="8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9525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9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1430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11</xdr:row>
      <xdr:rowOff>114300</xdr:rowOff>
    </xdr:to>
    <xdr:sp macro="" textlink="">
      <xdr:nvSpPr>
        <xdr:cNvPr id="10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1430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14</xdr:row>
      <xdr:rowOff>114300</xdr:rowOff>
    </xdr:to>
    <xdr:sp macro="" textlink="">
      <xdr:nvSpPr>
        <xdr:cNvPr id="11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5240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16</xdr:row>
      <xdr:rowOff>114300</xdr:rowOff>
    </xdr:to>
    <xdr:sp macro="" textlink="">
      <xdr:nvSpPr>
        <xdr:cNvPr id="12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7145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16</xdr:row>
      <xdr:rowOff>114300</xdr:rowOff>
    </xdr:to>
    <xdr:sp macro="" textlink="">
      <xdr:nvSpPr>
        <xdr:cNvPr id="13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9050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16</xdr:row>
      <xdr:rowOff>114300</xdr:rowOff>
    </xdr:to>
    <xdr:sp macro="" textlink="">
      <xdr:nvSpPr>
        <xdr:cNvPr id="14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20955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85725</xdr:colOff>
      <xdr:row>13</xdr:row>
      <xdr:rowOff>0</xdr:rowOff>
    </xdr:from>
    <xdr:to>
      <xdr:col>0</xdr:col>
      <xdr:colOff>390525</xdr:colOff>
      <xdr:row>16</xdr:row>
      <xdr:rowOff>114300</xdr:rowOff>
    </xdr:to>
    <xdr:sp macro="" textlink="">
      <xdr:nvSpPr>
        <xdr:cNvPr id="15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85725" y="22098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16</xdr:row>
      <xdr:rowOff>114300</xdr:rowOff>
    </xdr:to>
    <xdr:sp macro="" textlink="">
      <xdr:nvSpPr>
        <xdr:cNvPr id="16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22860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142875</xdr:colOff>
      <xdr:row>13</xdr:row>
      <xdr:rowOff>0</xdr:rowOff>
    </xdr:from>
    <xdr:to>
      <xdr:col>1</xdr:col>
      <xdr:colOff>447675</xdr:colOff>
      <xdr:row>16</xdr:row>
      <xdr:rowOff>114300</xdr:rowOff>
    </xdr:to>
    <xdr:sp macro="" textlink="">
      <xdr:nvSpPr>
        <xdr:cNvPr id="17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847725" y="22860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17</xdr:row>
      <xdr:rowOff>114300</xdr:rowOff>
    </xdr:to>
    <xdr:sp macro="" textlink="">
      <xdr:nvSpPr>
        <xdr:cNvPr id="18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24765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17</xdr:row>
      <xdr:rowOff>114300</xdr:rowOff>
    </xdr:to>
    <xdr:sp macro="" textlink="">
      <xdr:nvSpPr>
        <xdr:cNvPr id="19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24765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8</xdr:row>
      <xdr:rowOff>114300</xdr:rowOff>
    </xdr:to>
    <xdr:sp macro="" textlink="">
      <xdr:nvSpPr>
        <xdr:cNvPr id="20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381000"/>
          <a:ext cx="304800" cy="685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288000</xdr:colOff>
      <xdr:row>8</xdr:row>
      <xdr:rowOff>97500</xdr:rowOff>
    </xdr:to>
    <xdr:sp macro="" textlink="">
      <xdr:nvSpPr>
        <xdr:cNvPr id="21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381000"/>
          <a:ext cx="288000" cy="6690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288000</xdr:colOff>
      <xdr:row>8</xdr:row>
      <xdr:rowOff>97500</xdr:rowOff>
    </xdr:to>
    <xdr:sp macro="" textlink="">
      <xdr:nvSpPr>
        <xdr:cNvPr id="22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381000"/>
          <a:ext cx="288000" cy="6690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288000</xdr:colOff>
      <xdr:row>8</xdr:row>
      <xdr:rowOff>97500</xdr:rowOff>
    </xdr:to>
    <xdr:sp macro="" textlink="">
      <xdr:nvSpPr>
        <xdr:cNvPr id="23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571500"/>
          <a:ext cx="288000" cy="6690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288000</xdr:colOff>
      <xdr:row>9</xdr:row>
      <xdr:rowOff>97500</xdr:rowOff>
    </xdr:to>
    <xdr:sp macro="" textlink="">
      <xdr:nvSpPr>
        <xdr:cNvPr id="24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762000"/>
          <a:ext cx="288000" cy="6690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288000</xdr:colOff>
      <xdr:row>10</xdr:row>
      <xdr:rowOff>97500</xdr:rowOff>
    </xdr:to>
    <xdr:sp macro="" textlink="">
      <xdr:nvSpPr>
        <xdr:cNvPr id="25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952500"/>
          <a:ext cx="288000" cy="6690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288000</xdr:colOff>
      <xdr:row>11</xdr:row>
      <xdr:rowOff>97500</xdr:rowOff>
    </xdr:to>
    <xdr:sp macro="" textlink="">
      <xdr:nvSpPr>
        <xdr:cNvPr id="26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143000"/>
          <a:ext cx="288000" cy="6690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288000</xdr:colOff>
      <xdr:row>14</xdr:row>
      <xdr:rowOff>97500</xdr:rowOff>
    </xdr:to>
    <xdr:sp macro="" textlink="">
      <xdr:nvSpPr>
        <xdr:cNvPr id="27" name="AutoShape 1" descr="https://mail.google.com/mail/u/0/?ui=2&amp;ik=90639f49f3&amp;view=fimg&amp;th=16296ac2a40ab6c0&amp;attid=0.1&amp;disp=emb&amp;realattid=ii_jfmqora00_16296a97a8ce69c5&amp;attbid=ANGjdJ8lvWl9iwqOFTnij5UgHHlFut09ZZhVDuzd-UMtaxYHAmXQZL29BTgxZbrCPA7G7LQYn9El6Dl2NNeETrKGHRFCZwC5mNY71LwFdraaGPA_KEU1BRNii_VZlew&amp;sz=s0-l75-ft&amp;ats=1524065897267&amp;rm=16296ac2a40ab6c0&amp;zw&amp;atsh=1" hidden="1"/>
        <xdr:cNvSpPr>
          <a:spLocks noChangeAspect="1" noChangeArrowheads="1"/>
        </xdr:cNvSpPr>
      </xdr:nvSpPr>
      <xdr:spPr bwMode="auto">
        <a:xfrm>
          <a:off x="0" y="1524000"/>
          <a:ext cx="288000" cy="6690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topLeftCell="A7" workbookViewId="0">
      <selection activeCell="C27" sqref="C27"/>
    </sheetView>
  </sheetViews>
  <sheetFormatPr defaultRowHeight="15"/>
  <cols>
    <col min="1" max="1" width="11.5703125" customWidth="1"/>
    <col min="2" max="2" width="9.28515625" bestFit="1" customWidth="1"/>
    <col min="3" max="3" width="54.85546875" customWidth="1"/>
    <col min="4" max="4" width="18.5703125" customWidth="1"/>
    <col min="5" max="10" width="8.7109375" customWidth="1"/>
    <col min="11" max="11" width="11.5703125" customWidth="1"/>
    <col min="12" max="12" width="21.85546875" customWidth="1"/>
  </cols>
  <sheetData>
    <row r="1" spans="1:12" ht="23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4" spans="1:12" s="15" customFormat="1" ht="15" customHeight="1">
      <c r="A4" s="1"/>
      <c r="B4" s="1"/>
      <c r="C4" s="1"/>
      <c r="D4" s="1"/>
      <c r="E4" s="33" t="s">
        <v>0</v>
      </c>
      <c r="F4" s="34"/>
      <c r="G4" s="35"/>
      <c r="H4" s="39" t="s">
        <v>1</v>
      </c>
      <c r="I4" s="40"/>
      <c r="J4" s="41"/>
      <c r="K4" s="2" t="s">
        <v>2</v>
      </c>
      <c r="L4" s="17" t="s">
        <v>3</v>
      </c>
    </row>
    <row r="5" spans="1:12" s="16" customFormat="1" ht="15.75">
      <c r="A5" s="3" t="s">
        <v>4</v>
      </c>
      <c r="B5" s="3" t="s">
        <v>5</v>
      </c>
      <c r="C5" s="3" t="s">
        <v>6</v>
      </c>
      <c r="D5" s="4" t="s">
        <v>7</v>
      </c>
      <c r="E5" s="30" t="s">
        <v>8</v>
      </c>
      <c r="F5" s="30" t="s">
        <v>9</v>
      </c>
      <c r="G5" s="30" t="s">
        <v>10</v>
      </c>
      <c r="H5" s="30" t="s">
        <v>8</v>
      </c>
      <c r="I5" s="30" t="s">
        <v>9</v>
      </c>
      <c r="J5" s="30" t="s">
        <v>10</v>
      </c>
      <c r="K5" s="5" t="s">
        <v>11</v>
      </c>
      <c r="L5" s="6" t="s">
        <v>12</v>
      </c>
    </row>
    <row r="6" spans="1:12" ht="15" customHeight="1">
      <c r="A6" s="24">
        <v>43330</v>
      </c>
      <c r="B6" s="25" t="s">
        <v>17</v>
      </c>
      <c r="C6" s="23" t="s">
        <v>18</v>
      </c>
      <c r="D6" s="26" t="s">
        <v>15</v>
      </c>
      <c r="E6" s="7"/>
      <c r="F6" s="8">
        <v>30</v>
      </c>
      <c r="G6" s="8">
        <f t="shared" ref="G6:G21" si="0">E6+F6</f>
        <v>30</v>
      </c>
      <c r="H6" s="7"/>
      <c r="I6" s="8">
        <v>29</v>
      </c>
      <c r="J6" s="9">
        <f t="shared" ref="J6:J21" si="1">SUM(H6:I6)</f>
        <v>29</v>
      </c>
      <c r="K6" s="18">
        <f t="shared" ref="K6:K22" si="2">J6-G6</f>
        <v>-1</v>
      </c>
      <c r="L6" s="19">
        <f t="shared" ref="L6:L22" si="3">J6/G6</f>
        <v>0.96666666666666667</v>
      </c>
    </row>
    <row r="7" spans="1:12" ht="15" customHeight="1">
      <c r="A7" s="24">
        <v>43330</v>
      </c>
      <c r="B7" s="27" t="s">
        <v>19</v>
      </c>
      <c r="C7" s="23" t="s">
        <v>23</v>
      </c>
      <c r="D7" s="26" t="s">
        <v>15</v>
      </c>
      <c r="E7" s="7"/>
      <c r="F7" s="8">
        <v>80</v>
      </c>
      <c r="G7" s="8">
        <f t="shared" si="0"/>
        <v>80</v>
      </c>
      <c r="H7" s="7"/>
      <c r="I7" s="8">
        <v>50</v>
      </c>
      <c r="J7" s="9">
        <f t="shared" si="1"/>
        <v>50</v>
      </c>
      <c r="K7" s="18">
        <f t="shared" si="2"/>
        <v>-30</v>
      </c>
      <c r="L7" s="19">
        <f t="shared" si="3"/>
        <v>0.625</v>
      </c>
    </row>
    <row r="8" spans="1:12" ht="15" customHeight="1">
      <c r="A8" s="24">
        <v>43330</v>
      </c>
      <c r="B8" s="27" t="s">
        <v>14</v>
      </c>
      <c r="C8" s="23" t="s">
        <v>23</v>
      </c>
      <c r="D8" s="26" t="s">
        <v>15</v>
      </c>
      <c r="E8" s="7"/>
      <c r="F8" s="8">
        <v>80</v>
      </c>
      <c r="G8" s="8">
        <f t="shared" si="0"/>
        <v>80</v>
      </c>
      <c r="H8" s="7"/>
      <c r="I8" s="8">
        <v>51</v>
      </c>
      <c r="J8" s="9">
        <f t="shared" si="1"/>
        <v>51</v>
      </c>
      <c r="K8" s="18">
        <f t="shared" si="2"/>
        <v>-29</v>
      </c>
      <c r="L8" s="19">
        <f t="shared" si="3"/>
        <v>0.63749999999999996</v>
      </c>
    </row>
    <row r="9" spans="1:12" ht="15" customHeight="1">
      <c r="A9" s="24">
        <v>43330</v>
      </c>
      <c r="B9" s="27" t="s">
        <v>13</v>
      </c>
      <c r="C9" s="23" t="s">
        <v>23</v>
      </c>
      <c r="D9" s="26" t="s">
        <v>15</v>
      </c>
      <c r="E9" s="7"/>
      <c r="F9" s="8">
        <v>80</v>
      </c>
      <c r="G9" s="8">
        <f t="shared" si="0"/>
        <v>80</v>
      </c>
      <c r="H9" s="7"/>
      <c r="I9" s="8">
        <v>49</v>
      </c>
      <c r="J9" s="9">
        <f t="shared" si="1"/>
        <v>49</v>
      </c>
      <c r="K9" s="18">
        <f t="shared" si="2"/>
        <v>-31</v>
      </c>
      <c r="L9" s="19">
        <f t="shared" si="3"/>
        <v>0.61250000000000004</v>
      </c>
    </row>
    <row r="10" spans="1:12" ht="15" customHeight="1">
      <c r="A10" s="24">
        <v>43330</v>
      </c>
      <c r="B10" s="27" t="s">
        <v>20</v>
      </c>
      <c r="C10" s="23" t="s">
        <v>23</v>
      </c>
      <c r="D10" s="26" t="s">
        <v>15</v>
      </c>
      <c r="E10" s="7"/>
      <c r="F10" s="8">
        <v>80</v>
      </c>
      <c r="G10" s="8">
        <f t="shared" si="0"/>
        <v>80</v>
      </c>
      <c r="H10" s="7"/>
      <c r="I10" s="8">
        <v>50</v>
      </c>
      <c r="J10" s="9">
        <f t="shared" si="1"/>
        <v>50</v>
      </c>
      <c r="K10" s="18">
        <f t="shared" si="2"/>
        <v>-30</v>
      </c>
      <c r="L10" s="19">
        <f t="shared" si="3"/>
        <v>0.625</v>
      </c>
    </row>
    <row r="11" spans="1:12" ht="15" customHeight="1">
      <c r="A11" s="24">
        <v>43330</v>
      </c>
      <c r="B11" s="27" t="s">
        <v>21</v>
      </c>
      <c r="C11" s="23" t="s">
        <v>24</v>
      </c>
      <c r="D11" s="26" t="s">
        <v>15</v>
      </c>
      <c r="E11" s="7"/>
      <c r="F11" s="8">
        <v>35</v>
      </c>
      <c r="G11" s="8">
        <f t="shared" si="0"/>
        <v>35</v>
      </c>
      <c r="H11" s="7"/>
      <c r="I11" s="8">
        <v>18</v>
      </c>
      <c r="J11" s="9">
        <f t="shared" si="1"/>
        <v>18</v>
      </c>
      <c r="K11" s="18">
        <f t="shared" si="2"/>
        <v>-17</v>
      </c>
      <c r="L11" s="19">
        <f t="shared" si="3"/>
        <v>0.51428571428571423</v>
      </c>
    </row>
    <row r="12" spans="1:12" ht="15" customHeight="1">
      <c r="A12" s="24">
        <v>43330</v>
      </c>
      <c r="B12" s="27" t="s">
        <v>22</v>
      </c>
      <c r="C12" s="23" t="s">
        <v>23</v>
      </c>
      <c r="D12" s="31" t="s">
        <v>15</v>
      </c>
      <c r="E12" s="32"/>
      <c r="F12" s="8">
        <v>80</v>
      </c>
      <c r="G12" s="8">
        <f t="shared" si="0"/>
        <v>80</v>
      </c>
      <c r="H12" s="7"/>
      <c r="I12" s="8">
        <v>50</v>
      </c>
      <c r="J12" s="9">
        <f t="shared" si="1"/>
        <v>50</v>
      </c>
      <c r="K12" s="18">
        <f t="shared" si="2"/>
        <v>-30</v>
      </c>
      <c r="L12" s="19">
        <f t="shared" si="3"/>
        <v>0.625</v>
      </c>
    </row>
    <row r="13" spans="1:12" ht="15" customHeight="1">
      <c r="A13" s="24">
        <v>43330</v>
      </c>
      <c r="B13" s="27" t="s">
        <v>16</v>
      </c>
      <c r="C13" s="23" t="s">
        <v>18</v>
      </c>
      <c r="D13" s="31" t="s">
        <v>15</v>
      </c>
      <c r="E13" s="32"/>
      <c r="F13" s="8">
        <v>30</v>
      </c>
      <c r="G13" s="8">
        <f t="shared" si="0"/>
        <v>30</v>
      </c>
      <c r="H13" s="7"/>
      <c r="I13" s="8">
        <v>28</v>
      </c>
      <c r="J13" s="9">
        <f t="shared" si="1"/>
        <v>28</v>
      </c>
      <c r="K13" s="18">
        <f t="shared" si="2"/>
        <v>-2</v>
      </c>
      <c r="L13" s="19">
        <f t="shared" si="3"/>
        <v>0.93333333333333335</v>
      </c>
    </row>
    <row r="14" spans="1:12" ht="15" customHeight="1">
      <c r="A14" s="24">
        <v>43331</v>
      </c>
      <c r="B14" s="27" t="s">
        <v>17</v>
      </c>
      <c r="C14" s="23" t="s">
        <v>18</v>
      </c>
      <c r="D14" s="26" t="s">
        <v>15</v>
      </c>
      <c r="E14" s="7"/>
      <c r="F14" s="8">
        <v>30</v>
      </c>
      <c r="G14" s="8">
        <f t="shared" si="0"/>
        <v>30</v>
      </c>
      <c r="H14" s="7"/>
      <c r="I14" s="8">
        <v>30</v>
      </c>
      <c r="J14" s="9">
        <f t="shared" si="1"/>
        <v>30</v>
      </c>
      <c r="K14" s="18">
        <f t="shared" si="2"/>
        <v>0</v>
      </c>
      <c r="L14" s="19">
        <f t="shared" si="3"/>
        <v>1</v>
      </c>
    </row>
    <row r="15" spans="1:12" ht="15" customHeight="1">
      <c r="A15" s="24">
        <v>43331</v>
      </c>
      <c r="B15" s="27" t="s">
        <v>19</v>
      </c>
      <c r="C15" s="23" t="s">
        <v>23</v>
      </c>
      <c r="D15" s="26" t="s">
        <v>15</v>
      </c>
      <c r="E15" s="7"/>
      <c r="F15" s="8">
        <v>80</v>
      </c>
      <c r="G15" s="8">
        <f t="shared" si="0"/>
        <v>80</v>
      </c>
      <c r="H15" s="7"/>
      <c r="I15" s="8">
        <v>32</v>
      </c>
      <c r="J15" s="9">
        <f t="shared" si="1"/>
        <v>32</v>
      </c>
      <c r="K15" s="18">
        <f t="shared" si="2"/>
        <v>-48</v>
      </c>
      <c r="L15" s="19">
        <f t="shared" si="3"/>
        <v>0.4</v>
      </c>
    </row>
    <row r="16" spans="1:12" ht="15" customHeight="1">
      <c r="A16" s="24">
        <v>43331</v>
      </c>
      <c r="B16" s="27" t="s">
        <v>14</v>
      </c>
      <c r="C16" s="23" t="s">
        <v>23</v>
      </c>
      <c r="D16" s="26" t="s">
        <v>15</v>
      </c>
      <c r="E16" s="7"/>
      <c r="F16" s="8">
        <v>80</v>
      </c>
      <c r="G16" s="8">
        <f t="shared" si="0"/>
        <v>80</v>
      </c>
      <c r="H16" s="7"/>
      <c r="I16" s="8">
        <v>46</v>
      </c>
      <c r="J16" s="9">
        <f t="shared" si="1"/>
        <v>46</v>
      </c>
      <c r="K16" s="18">
        <f t="shared" si="2"/>
        <v>-34</v>
      </c>
      <c r="L16" s="19">
        <f t="shared" si="3"/>
        <v>0.57499999999999996</v>
      </c>
    </row>
    <row r="17" spans="1:12" ht="15" customHeight="1">
      <c r="A17" s="24">
        <v>43331</v>
      </c>
      <c r="B17" s="27" t="s">
        <v>13</v>
      </c>
      <c r="C17" s="23" t="s">
        <v>23</v>
      </c>
      <c r="D17" s="26" t="s">
        <v>15</v>
      </c>
      <c r="E17" s="7"/>
      <c r="F17" s="8">
        <v>80</v>
      </c>
      <c r="G17" s="14">
        <f t="shared" si="0"/>
        <v>80</v>
      </c>
      <c r="H17" s="7"/>
      <c r="I17" s="8">
        <v>50</v>
      </c>
      <c r="J17" s="9">
        <f t="shared" si="1"/>
        <v>50</v>
      </c>
      <c r="K17" s="18">
        <f t="shared" si="2"/>
        <v>-30</v>
      </c>
      <c r="L17" s="19">
        <f t="shared" si="3"/>
        <v>0.625</v>
      </c>
    </row>
    <row r="18" spans="1:12" ht="15" customHeight="1">
      <c r="A18" s="24">
        <v>43331</v>
      </c>
      <c r="B18" s="27" t="s">
        <v>20</v>
      </c>
      <c r="C18" s="23" t="s">
        <v>23</v>
      </c>
      <c r="D18" s="26" t="s">
        <v>15</v>
      </c>
      <c r="E18" s="7"/>
      <c r="F18" s="8">
        <v>80</v>
      </c>
      <c r="G18" s="14">
        <f t="shared" si="0"/>
        <v>80</v>
      </c>
      <c r="H18" s="12"/>
      <c r="I18" s="8">
        <v>55</v>
      </c>
      <c r="J18" s="9">
        <f t="shared" si="1"/>
        <v>55</v>
      </c>
      <c r="K18" s="18">
        <f t="shared" si="2"/>
        <v>-25</v>
      </c>
      <c r="L18" s="19">
        <f t="shared" si="3"/>
        <v>0.6875</v>
      </c>
    </row>
    <row r="19" spans="1:12" ht="15" customHeight="1">
      <c r="A19" s="24">
        <v>43331</v>
      </c>
      <c r="B19" s="27" t="s">
        <v>21</v>
      </c>
      <c r="C19" s="23" t="s">
        <v>24</v>
      </c>
      <c r="D19" s="26" t="s">
        <v>15</v>
      </c>
      <c r="E19" s="7"/>
      <c r="F19" s="8">
        <v>35</v>
      </c>
      <c r="G19" s="13">
        <f t="shared" si="0"/>
        <v>35</v>
      </c>
      <c r="H19" s="7"/>
      <c r="I19" s="8">
        <v>17</v>
      </c>
      <c r="J19" s="9">
        <f t="shared" si="1"/>
        <v>17</v>
      </c>
      <c r="K19" s="18">
        <f t="shared" si="2"/>
        <v>-18</v>
      </c>
      <c r="L19" s="19">
        <f t="shared" si="3"/>
        <v>0.48571428571428571</v>
      </c>
    </row>
    <row r="20" spans="1:12" ht="15" customHeight="1">
      <c r="A20" s="28">
        <v>43331</v>
      </c>
      <c r="B20" s="29" t="s">
        <v>22</v>
      </c>
      <c r="C20" s="23" t="s">
        <v>24</v>
      </c>
      <c r="D20" s="26" t="s">
        <v>15</v>
      </c>
      <c r="E20" s="7"/>
      <c r="F20" s="8">
        <v>80</v>
      </c>
      <c r="G20" s="8">
        <f t="shared" si="0"/>
        <v>80</v>
      </c>
      <c r="H20" s="7"/>
      <c r="I20" s="8">
        <v>60</v>
      </c>
      <c r="J20" s="9">
        <f t="shared" si="1"/>
        <v>60</v>
      </c>
      <c r="K20" s="18">
        <f t="shared" si="2"/>
        <v>-20</v>
      </c>
      <c r="L20" s="19">
        <f t="shared" si="3"/>
        <v>0.75</v>
      </c>
    </row>
    <row r="21" spans="1:12" ht="15" customHeight="1">
      <c r="A21" s="28">
        <v>43331</v>
      </c>
      <c r="B21" s="29" t="s">
        <v>16</v>
      </c>
      <c r="C21" s="23" t="s">
        <v>18</v>
      </c>
      <c r="D21" s="26" t="s">
        <v>15</v>
      </c>
      <c r="E21" s="7"/>
      <c r="F21" s="8">
        <v>30</v>
      </c>
      <c r="G21" s="8">
        <f t="shared" si="0"/>
        <v>30</v>
      </c>
      <c r="H21" s="7"/>
      <c r="I21" s="8">
        <v>24</v>
      </c>
      <c r="J21" s="9">
        <f t="shared" si="1"/>
        <v>24</v>
      </c>
      <c r="K21" s="18">
        <f t="shared" si="2"/>
        <v>-6</v>
      </c>
      <c r="L21" s="19">
        <f t="shared" si="3"/>
        <v>0.8</v>
      </c>
    </row>
    <row r="22" spans="1:12">
      <c r="A22" s="36"/>
      <c r="B22" s="36"/>
      <c r="C22" s="36"/>
      <c r="D22" s="37"/>
      <c r="E22" s="10">
        <f t="shared" ref="E22:J22" si="4">SUM(E6:E21)</f>
        <v>0</v>
      </c>
      <c r="F22" s="11">
        <f t="shared" si="4"/>
        <v>990</v>
      </c>
      <c r="G22" s="21">
        <f t="shared" si="4"/>
        <v>990</v>
      </c>
      <c r="H22" s="10">
        <f t="shared" si="4"/>
        <v>0</v>
      </c>
      <c r="I22" s="11">
        <f t="shared" si="4"/>
        <v>639</v>
      </c>
      <c r="J22" s="21">
        <f t="shared" si="4"/>
        <v>639</v>
      </c>
      <c r="K22" s="22">
        <f t="shared" si="2"/>
        <v>-351</v>
      </c>
      <c r="L22" s="20">
        <f t="shared" si="3"/>
        <v>0.6454545454545455</v>
      </c>
    </row>
    <row r="24" spans="1:1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2" ht="17.25">
      <c r="A25" s="43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1:12" ht="17.25">
      <c r="A28" s="42"/>
      <c r="B28" s="42"/>
      <c r="C28" s="42"/>
      <c r="D28" s="44"/>
      <c r="E28" s="44"/>
      <c r="F28" s="45"/>
      <c r="G28" s="42"/>
      <c r="H28" s="42"/>
      <c r="I28" s="42"/>
      <c r="J28" s="42"/>
      <c r="K28" s="42"/>
    </row>
    <row r="29" spans="1:1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</sheetData>
  <mergeCells count="5">
    <mergeCell ref="D28:F28"/>
    <mergeCell ref="A22:D22"/>
    <mergeCell ref="A1:L1"/>
    <mergeCell ref="E4:G4"/>
    <mergeCell ref="H4:J4"/>
  </mergeCells>
  <pageMargins left="0.511811024" right="0.511811024" top="0.22" bottom="0.14000000000000001" header="0.18" footer="0.1400000000000000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karina.araujo</dc:creator>
  <cp:lastModifiedBy>karina.araujo</cp:lastModifiedBy>
  <cp:lastPrinted>2018-05-02T15:01:05Z</cp:lastPrinted>
  <dcterms:created xsi:type="dcterms:W3CDTF">2017-09-21T22:26:30Z</dcterms:created>
  <dcterms:modified xsi:type="dcterms:W3CDTF">2018-08-19T18:06:29Z</dcterms:modified>
</cp:coreProperties>
</file>