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<sst xmlns="http://schemas.openxmlformats.org/spreadsheetml/2006/main" count="81" uniqueCount="63">
  <si>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</si>
  <si>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</si>
  <si>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</si>
  <si>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</si>
  <si>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</si>
  <si>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</si>
  <si>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</si>
  <si>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</si>
  <si>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</si>
  <si>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</si>
  <si>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</si>
  <si>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</si>
  <si>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</si>
  <si>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</si>
  <si>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</si>
  <si>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</si>
  <si>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</si>
  <si>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</si>
  <si>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</si>
  <si>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</si>
  <si>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</si>
  <si>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</si>
  <si>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</si>
  <si>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</si>
  <si>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</si>
  <si>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</si>
  <si>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</si>
  <si>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</si>
  <si>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</si>
  <si>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</si>
  <si>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</si>
  <si>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</si>
  <si>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</si>
  <si>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</si>
  <si>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</si>
  <si>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</si>
  <si>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</si>
  <si>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</si>
  <si>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</si>
  <si>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</si>
  <si>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</si>
  <si>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</si>
  <si>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</si>
  <si>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</si>
  <si>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</si>
  <si>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</si>
  <si>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</si>
  <si>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</si>
  <si>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</si>
  <si>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</si>
  <si>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</si>
  <si>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</si>
  <si>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</si>
  <si>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</si>
  <si>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</si>
  <si>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</si>
  <si>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</si>
  <si>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</si>
  <si>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</si>
  <si>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</si>
  <si>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</si>
  <si>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</si>
  <si>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31/03/24 - VENCIMENTO 05/04/24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</si>
</sst>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623893.0000000001</v>
      </c>
      <c r="C6" s="10">
        <v>582503.0000000001</v>
      </c>
      <c r="D6" s="10">
        <v>920164.4500000001</v>
      </c>
      <c r="E6" s="10">
        <v>455687.66000000003</v>
      </c>
      <c r="F6" s="10">
        <v>582038.56</v>
      </c>
      <c r="G6" s="10">
        <v>596670.0700000002</v>
      </c>
      <c r="H6" s="10">
        <v>556499.1300000001</v>
      </c>
      <c r="I6" s="10">
        <v>760324.4099999999</v>
      </c>
      <c r="J6" s="10">
        <v>196441.09000000005</v>
      </c>
      <c r="K6" s="10">
        <f>SUM(B6:J6)</f>
        <v>5274221.370000001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-509394.22</v>
      </c>
      <c r="E7" s="19">
        <v>0</v>
      </c>
      <c r="F7" s="19">
        <v>0</v>
      </c>
      <c r="G7" s="19">
        <v>0</v>
      </c>
      <c r="H7" s="19">
        <v>-378000</v>
      </c>
      <c r="I7" s="19">
        <v>0</v>
      </c>
      <c r="J7" s="19">
        <v>-114772.43</v>
      </c>
      <c r="K7" s="8">
        <f>SUM(B7:J7)</f>
        <v>-1002166.6499999999</v>
      </c>
      <c r="Q7"/>
      <c r="R7"/>
    </row>
    <row r="8" spans="1:11" ht="27" customHeight="1">
      <c r="A8" s="6" t="s">
        <v>5</v>
      </c>
      <c r="B8" s="7">
        <f>B6+B7</f>
        <v>623893.0000000001</v>
      </c>
      <c r="C8" s="7">
        <f aca="true" t="shared" si="0" ref="C8:J8">C6+C7</f>
        <v>582503.0000000001</v>
      </c>
      <c r="D8" s="7">
        <f t="shared" si="0"/>
        <v>410770.2300000001</v>
      </c>
      <c r="E8" s="7">
        <f t="shared" si="0"/>
        <v>455687.66000000003</v>
      </c>
      <c r="F8" s="7">
        <f t="shared" si="0"/>
        <v>582038.56</v>
      </c>
      <c r="G8" s="7">
        <f t="shared" si="0"/>
        <v>596670.0700000002</v>
      </c>
      <c r="H8" s="7">
        <f t="shared" si="0"/>
        <v>178499.13000000012</v>
      </c>
      <c r="I8" s="7">
        <f t="shared" si="0"/>
        <v>760324.4099999999</v>
      </c>
      <c r="J8" s="7">
        <f t="shared" si="0"/>
        <v>81668.66000000006</v>
      </c>
      <c r="K8" s="7">
        <f>+K7+K6</f>
        <v>4272054.720000001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322968.63</v>
      </c>
      <c r="C13" s="10">
        <v>197248.24</v>
      </c>
      <c r="D13" s="10">
        <v>690586.6299999999</v>
      </c>
      <c r="E13" s="10">
        <v>634094.35</v>
      </c>
      <c r="F13" s="10">
        <v>732264.47</v>
      </c>
      <c r="G13" s="10">
        <v>294637.00000000006</v>
      </c>
      <c r="H13" s="10">
        <v>288523.83999999997</v>
      </c>
      <c r="I13" s="10">
        <v>252987.65999999997</v>
      </c>
      <c r="J13" s="10">
        <v>213227.95999999996</v>
      </c>
      <c r="K13" s="10">
        <v>428328.7599999999</v>
      </c>
      <c r="L13" s="10">
        <f>SUM(B13:K13)</f>
        <v>4054867.54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-106870.65</v>
      </c>
      <c r="C14" s="8">
        <v>0</v>
      </c>
      <c r="D14" s="8">
        <v>0</v>
      </c>
      <c r="E14" s="8">
        <v>-390491.64</v>
      </c>
      <c r="F14" s="8">
        <v>-524036.73</v>
      </c>
      <c r="G14" s="8">
        <v>0</v>
      </c>
      <c r="H14" s="8">
        <v>0</v>
      </c>
      <c r="I14" s="8">
        <v>-171000</v>
      </c>
      <c r="J14" s="8">
        <v>0</v>
      </c>
      <c r="K14" s="8">
        <v>0</v>
      </c>
      <c r="L14" s="8">
        <f>SUM(B14:K14)</f>
        <v>-1192399.02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216097.98</v>
      </c>
      <c r="C15" s="7">
        <f aca="true" t="shared" si="1" ref="C15:K15">+C13+C14</f>
        <v>197248.24</v>
      </c>
      <c r="D15" s="7">
        <f t="shared" si="1"/>
        <v>690586.6299999999</v>
      </c>
      <c r="E15" s="7">
        <f t="shared" si="1"/>
        <v>243602.70999999996</v>
      </c>
      <c r="F15" s="7">
        <f t="shared" si="1"/>
        <v>208227.74</v>
      </c>
      <c r="G15" s="7">
        <f t="shared" si="1"/>
        <v>294637.00000000006</v>
      </c>
      <c r="H15" s="7">
        <f t="shared" si="1"/>
        <v>288523.83999999997</v>
      </c>
      <c r="I15" s="7">
        <f t="shared" si="1"/>
        <v>81987.65999999997</v>
      </c>
      <c r="J15" s="7">
        <f t="shared" si="1"/>
        <v>213227.95999999996</v>
      </c>
      <c r="K15" s="7">
        <f t="shared" si="1"/>
        <v>428328.7599999999</v>
      </c>
      <c r="L15" s="7">
        <f>+L13+L14</f>
        <v>2862468.52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696851.66</v>
      </c>
      <c r="C20" s="10">
        <v>481515.63</v>
      </c>
      <c r="D20" s="10">
        <v>443395.92</v>
      </c>
      <c r="E20" s="10">
        <v>141293.16999999998</v>
      </c>
      <c r="F20" s="10">
        <v>425290.80999999994</v>
      </c>
      <c r="G20" s="10">
        <v>627638.3</v>
      </c>
      <c r="H20" s="10">
        <v>129139.25999999998</v>
      </c>
      <c r="I20" s="10">
        <v>444200.72000000003</v>
      </c>
      <c r="J20" s="10">
        <v>417300.47000000003</v>
      </c>
      <c r="K20" s="10">
        <v>679261.4200000002</v>
      </c>
      <c r="L20" s="10">
        <v>558073.4600000001</v>
      </c>
      <c r="M20" s="10">
        <v>295024.20999999996</v>
      </c>
      <c r="N20" s="10">
        <v>127807</v>
      </c>
      <c r="O20" s="10">
        <f>SUM(B20:N20)</f>
        <v>5466792.03</v>
      </c>
    </row>
    <row r="21" spans="1:15" ht="27" customHeight="1">
      <c r="A21" s="2" t="s">
        <v>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-312320.83</v>
      </c>
      <c r="J21" s="8">
        <v>0</v>
      </c>
      <c r="K21" s="8">
        <v>-405000</v>
      </c>
      <c r="L21" s="8">
        <v>-369000</v>
      </c>
      <c r="M21" s="8">
        <v>0</v>
      </c>
      <c r="N21" s="8">
        <v>0</v>
      </c>
      <c r="O21" s="8">
        <f>SUM(B21:N21)</f>
        <v>-1086320.83</v>
      </c>
    </row>
    <row r="22" spans="1:15" ht="27" customHeight="1">
      <c r="A22" s="6" t="s">
        <v>5</v>
      </c>
      <c r="B22" s="7">
        <f>+B20+B21</f>
        <v>696851.66</v>
      </c>
      <c r="C22" s="7">
        <f>+C20+C21</f>
        <v>481515.63</v>
      </c>
      <c r="D22" s="7">
        <f aca="true" t="shared" si="2" ref="D22:O22">+D20+D21</f>
        <v>443395.92</v>
      </c>
      <c r="E22" s="7">
        <f t="shared" si="2"/>
        <v>141293.16999999998</v>
      </c>
      <c r="F22" s="7">
        <f t="shared" si="2"/>
        <v>425290.80999999994</v>
      </c>
      <c r="G22" s="7">
        <f t="shared" si="2"/>
        <v>627638.3</v>
      </c>
      <c r="H22" s="7">
        <f t="shared" si="2"/>
        <v>129139.25999999998</v>
      </c>
      <c r="I22" s="7">
        <f t="shared" si="2"/>
        <v>131879.89</v>
      </c>
      <c r="J22" s="7">
        <f t="shared" si="2"/>
        <v>417300.47000000003</v>
      </c>
      <c r="K22" s="7">
        <f t="shared" si="2"/>
        <v>274261.42000000016</v>
      </c>
      <c r="L22" s="7">
        <f t="shared" si="2"/>
        <v>189073.46000000008</v>
      </c>
      <c r="M22" s="7">
        <f t="shared" si="2"/>
        <v>295024.20999999996</v>
      </c>
      <c r="N22" s="7">
        <f t="shared" si="2"/>
        <v>127807</v>
      </c>
      <c r="O22" s="7">
        <f t="shared" si="2"/>
        <v>4380471.2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2024-04-09T17:19:15Z</dcterms:modified>
  <cp:category/>
  <cp:version/>
  <cp:contentType/>
  <cp:contentStatus/>
</cp:coreProperties>
</file>