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4" windowWidth="14880" windowHeight="7567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<sst xmlns="http://schemas.openxmlformats.org/spreadsheetml/2006/main" count="81" uniqueCount="63">
  <si>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</si>
  <si>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</si>
  <si>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</si>
  <si>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</si>
  <si>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</si>
  <si>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</si>
  <si>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</si>
  <si>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</si>
  <si>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</si>
  <si>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</si>
  <si>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</si>
  <si>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</si>
  <si>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</si>
  <si>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</si>
  <si>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</si>
  <si>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</si>
  <si>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</si>
  <si>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</si>
  <si>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</si>
  <si>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</si>
  <si>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</si>
  <si>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</si>
  <si>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</si>
  <si>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</si>
  <si>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</si>
  <si>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</si>
  <si>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</si>
  <si>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</si>
  <si>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</si>
  <si>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</si>
  <si>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</si>
  <si>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</si>
  <si>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</si>
  <si>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</si>
  <si>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</si>
  <si>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</si>
  <si>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</si>
  <si>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</si>
  <si>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</si>
  <si>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</si>
  <si>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</si>
  <si>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</si>
  <si>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</si>
  <si>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</si>
  <si>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</si>
  <si>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</si>
  <si>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</si>
  <si>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</si>
  <si>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</si>
  <si>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</si>
  <si>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</si>
  <si>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</si>
  <si>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</si>
  <si>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</si>
  <si>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</si>
  <si>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</si>
  <si>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</si>
  <si>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</si>
  <si>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</si>
  <si>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</si>
  <si>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</si>
  <si>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</si>
  <si>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 xml:space="preserve">OPERAÇÃO 20/03/24 - VENCIMENTO 27/03/24 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</si>
</sst>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H16">
      <selection activeCell="O30" sqref="O30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1" t="s">
        <v>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39.75" customHeight="1">
      <c r="A2" s="22" t="s">
        <v>62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3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4" t="s">
        <v>1</v>
      </c>
    </row>
    <row r="5" spans="1:11" ht="27" customHeight="1">
      <c r="A5" s="23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5"/>
    </row>
    <row r="6" spans="1:18" ht="27" customHeight="1">
      <c r="A6" s="9" t="s">
        <v>3</v>
      </c>
      <c r="B6" s="10">
        <v>1772769.9900000002</v>
      </c>
      <c r="C6" s="10">
        <v>1673514.55</v>
      </c>
      <c r="D6" s="10">
        <v>2055468.01</v>
      </c>
      <c r="E6" s="10">
        <v>1276253.06</v>
      </c>
      <c r="F6" s="10">
        <v>1282183.09</v>
      </c>
      <c r="G6" s="10">
        <v>1389591.9399999997</v>
      </c>
      <c r="H6" s="10">
        <v>1242308.5199999998</v>
      </c>
      <c r="I6" s="10">
        <v>1743039.61</v>
      </c>
      <c r="J6" s="10">
        <v>620442.5600000002</v>
      </c>
      <c r="K6" s="10">
        <f>SUM(B6:J6)</f>
        <v>13055571.329999998</v>
      </c>
      <c r="Q6"/>
      <c r="R6"/>
    </row>
    <row r="7" spans="1:18" ht="27" customHeight="1">
      <c r="A7" s="2" t="s">
        <v>4</v>
      </c>
      <c r="B7" s="19">
        <v>-97082.68</v>
      </c>
      <c r="C7" s="19">
        <v>-74837.02</v>
      </c>
      <c r="D7" s="19">
        <v>-57354.709999999985</v>
      </c>
      <c r="E7" s="19">
        <v>-84510.32</v>
      </c>
      <c r="F7" s="19">
        <v>-48706.93</v>
      </c>
      <c r="G7" s="19">
        <v>-48531.54</v>
      </c>
      <c r="H7" s="19">
        <v>25759.89</v>
      </c>
      <c r="I7" s="19">
        <v>-75741.67</v>
      </c>
      <c r="J7" s="19">
        <v>-24231.71000000001</v>
      </c>
      <c r="K7" s="8">
        <f>SUM(B7:J7)</f>
        <v>-485236.68999999994</v>
      </c>
      <c r="Q7"/>
      <c r="R7"/>
    </row>
    <row r="8" spans="1:11" ht="27" customHeight="1">
      <c r="A8" s="6" t="s">
        <v>5</v>
      </c>
      <c r="B8" s="7">
        <f>B6+B7</f>
        <v>1675687.3100000003</v>
      </c>
      <c r="C8" s="7">
        <f aca="true" t="shared" si="0" ref="C8:J8">C6+C7</f>
        <v>1598677.53</v>
      </c>
      <c r="D8" s="7">
        <f t="shared" si="0"/>
        <v>1998113.3</v>
      </c>
      <c r="E8" s="7">
        <f t="shared" si="0"/>
        <v>1191742.74</v>
      </c>
      <c r="F8" s="7">
        <f t="shared" si="0"/>
        <v>1233476.1600000001</v>
      </c>
      <c r="G8" s="7">
        <f t="shared" si="0"/>
        <v>1341060.3999999997</v>
      </c>
      <c r="H8" s="7">
        <f t="shared" si="0"/>
        <v>1268068.4099999997</v>
      </c>
      <c r="I8" s="7">
        <f t="shared" si="0"/>
        <v>1667297.9400000002</v>
      </c>
      <c r="J8" s="7">
        <f t="shared" si="0"/>
        <v>596210.8500000002</v>
      </c>
      <c r="K8" s="7">
        <f>+K7+K6</f>
        <v>12570334.639999999</v>
      </c>
    </row>
    <row r="9" ht="36" customHeight="1"/>
    <row r="10" ht="36" customHeight="1"/>
    <row r="11" spans="1:15" ht="42" customHeight="1">
      <c r="A11" s="23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4" t="s">
        <v>1</v>
      </c>
      <c r="M11"/>
      <c r="N11"/>
      <c r="O11"/>
    </row>
    <row r="12" spans="1:15" ht="27" customHeight="1">
      <c r="A12" s="23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5"/>
      <c r="M12"/>
      <c r="N12"/>
      <c r="O12"/>
    </row>
    <row r="13" spans="1:83" ht="27" customHeight="1">
      <c r="A13" s="9" t="s">
        <v>3</v>
      </c>
      <c r="B13" s="10">
        <v>818612.16</v>
      </c>
      <c r="C13" s="10">
        <v>554944.54</v>
      </c>
      <c r="D13" s="10">
        <v>1799414.22</v>
      </c>
      <c r="E13" s="10">
        <v>1452455.0899999996</v>
      </c>
      <c r="F13" s="10">
        <v>1494971.01</v>
      </c>
      <c r="G13" s="10">
        <v>896703.22</v>
      </c>
      <c r="H13" s="10">
        <v>532737.11</v>
      </c>
      <c r="I13" s="10">
        <v>634656.6300000001</v>
      </c>
      <c r="J13" s="10">
        <v>783690.27</v>
      </c>
      <c r="K13" s="10">
        <v>973413.78</v>
      </c>
      <c r="L13" s="10">
        <f>SUM(B13:K13)</f>
        <v>9941598.03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-160493.15999999997</v>
      </c>
      <c r="C14" s="8">
        <v>-22756.78</v>
      </c>
      <c r="D14" s="8">
        <v>-68798.12</v>
      </c>
      <c r="E14" s="8">
        <v>-43981.48000000011</v>
      </c>
      <c r="F14" s="8">
        <v>-44348.29</v>
      </c>
      <c r="G14" s="8">
        <v>-36999.9</v>
      </c>
      <c r="H14" s="8">
        <v>-18572.4</v>
      </c>
      <c r="I14" s="8">
        <v>-24181.760000000002</v>
      </c>
      <c r="J14" s="8">
        <v>-30076.75</v>
      </c>
      <c r="K14" s="8">
        <v>-45003.78999999999</v>
      </c>
      <c r="L14" s="8">
        <f>SUM(B14:K14)</f>
        <v>-495212.4300000001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+B13+B14</f>
        <v>658119</v>
      </c>
      <c r="C15" s="7">
        <f aca="true" t="shared" si="1" ref="C15:K15">+C13+C14</f>
        <v>532187.76</v>
      </c>
      <c r="D15" s="7">
        <f t="shared" si="1"/>
        <v>1730616.1</v>
      </c>
      <c r="E15" s="7">
        <f t="shared" si="1"/>
        <v>1408473.6099999994</v>
      </c>
      <c r="F15" s="7">
        <f t="shared" si="1"/>
        <v>1450622.72</v>
      </c>
      <c r="G15" s="7">
        <f t="shared" si="1"/>
        <v>859703.32</v>
      </c>
      <c r="H15" s="7">
        <f t="shared" si="1"/>
        <v>514164.70999999996</v>
      </c>
      <c r="I15" s="7">
        <f t="shared" si="1"/>
        <v>610474.8700000001</v>
      </c>
      <c r="J15" s="7">
        <f t="shared" si="1"/>
        <v>753613.52</v>
      </c>
      <c r="K15" s="7">
        <f t="shared" si="1"/>
        <v>928409.99</v>
      </c>
      <c r="L15" s="7">
        <f>+L13+L14</f>
        <v>9446385.6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3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4" t="s">
        <v>1</v>
      </c>
    </row>
    <row r="19" spans="1:15" ht="27" customHeight="1">
      <c r="A19" s="23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5"/>
    </row>
    <row r="20" spans="1:15" ht="27" customHeight="1">
      <c r="A20" s="9" t="s">
        <v>3</v>
      </c>
      <c r="B20" s="10">
        <v>1512417.9400000002</v>
      </c>
      <c r="C20" s="10">
        <v>1083476.53</v>
      </c>
      <c r="D20" s="10">
        <v>973820.0199999999</v>
      </c>
      <c r="E20" s="10">
        <v>291588.3400000001</v>
      </c>
      <c r="F20" s="10">
        <v>1040901.1000000001</v>
      </c>
      <c r="G20" s="10">
        <v>1471198.47</v>
      </c>
      <c r="H20" s="10">
        <v>281949.87999999995</v>
      </c>
      <c r="I20" s="10">
        <v>1141556.06</v>
      </c>
      <c r="J20" s="10">
        <v>927027.1100000001</v>
      </c>
      <c r="K20" s="10">
        <v>1189604.44</v>
      </c>
      <c r="L20" s="10">
        <v>1093316.39</v>
      </c>
      <c r="M20" s="10">
        <v>667468.64</v>
      </c>
      <c r="N20" s="10">
        <v>340113.6</v>
      </c>
      <c r="O20" s="10">
        <f>SUM(B20:N20)</f>
        <v>12014438.52</v>
      </c>
    </row>
    <row r="21" spans="1:15" ht="27" customHeight="1">
      <c r="A21" s="2" t="s">
        <v>4</v>
      </c>
      <c r="B21" s="8">
        <v>-34084.5</v>
      </c>
      <c r="C21" s="8">
        <v>-34377.979999999996</v>
      </c>
      <c r="D21" s="8">
        <v>-14071.769999999999</v>
      </c>
      <c r="E21" s="8">
        <v>18797.86</v>
      </c>
      <c r="F21" s="8">
        <v>-56518.65</v>
      </c>
      <c r="G21" s="8">
        <v>-57655.68</v>
      </c>
      <c r="H21" s="8">
        <v>-7437.51</v>
      </c>
      <c r="I21" s="8">
        <v>-36122.33</v>
      </c>
      <c r="J21" s="8">
        <v>-29689.640000000003</v>
      </c>
      <c r="K21" s="8">
        <v>-44808.09</v>
      </c>
      <c r="L21" s="8">
        <v>-22941.480000000003</v>
      </c>
      <c r="M21" s="8">
        <v>-21711.93</v>
      </c>
      <c r="N21" s="8">
        <v>-29593.24</v>
      </c>
      <c r="O21" s="8">
        <f>SUM(B21:N21)</f>
        <v>-370214.94</v>
      </c>
    </row>
    <row r="22" spans="1:15" ht="27" customHeight="1">
      <c r="A22" s="6" t="s">
        <v>5</v>
      </c>
      <c r="B22" s="7">
        <f>+B20+B21</f>
        <v>1478333.4400000002</v>
      </c>
      <c r="C22" s="7">
        <f>+C20+C21</f>
        <v>1049098.55</v>
      </c>
      <c r="D22" s="7">
        <f aca="true" t="shared" si="2" ref="D22:O22">+D20+D21</f>
        <v>959748.2499999999</v>
      </c>
      <c r="E22" s="7">
        <f t="shared" si="2"/>
        <v>310386.20000000007</v>
      </c>
      <c r="F22" s="7">
        <f t="shared" si="2"/>
        <v>984382.4500000001</v>
      </c>
      <c r="G22" s="7">
        <f t="shared" si="2"/>
        <v>1413542.79</v>
      </c>
      <c r="H22" s="7">
        <f t="shared" si="2"/>
        <v>274512.36999999994</v>
      </c>
      <c r="I22" s="7">
        <f t="shared" si="2"/>
        <v>1105433.73</v>
      </c>
      <c r="J22" s="7">
        <f t="shared" si="2"/>
        <v>897337.4700000001</v>
      </c>
      <c r="K22" s="7">
        <f t="shared" si="2"/>
        <v>1144796.3499999999</v>
      </c>
      <c r="L22" s="7">
        <f t="shared" si="2"/>
        <v>1070374.91</v>
      </c>
      <c r="M22" s="7">
        <f t="shared" si="2"/>
        <v>645756.71</v>
      </c>
      <c r="N22" s="7">
        <f t="shared" si="2"/>
        <v>310520.36</v>
      </c>
      <c r="O22" s="7">
        <f t="shared" si="2"/>
        <v>11644223.58</v>
      </c>
    </row>
    <row r="24" ht="13.5">
      <c r="O24" s="20"/>
    </row>
    <row r="25" ht="13.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2019-12-26T19:33:30Z</cp:lastPrinted>
  <dcterms:created xsi:type="dcterms:W3CDTF">2012-11-28T17:54:39Z</dcterms:created>
  <dcterms:modified xsi:type="dcterms:W3CDTF">2024-03-27T20:02:25Z</dcterms:modified>
  <cp:category/>
  <cp:version/>
  <cp:contentType/>
  <cp:contentStatus/>
</cp:coreProperties>
</file>