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<sst xmlns="http://schemas.openxmlformats.org/spreadsheetml/2006/main" count="81" uniqueCount="63">
  <si>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</si>
  <si>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</si>
  <si>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</si>
  <si>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</si>
  <si>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</si>
  <si>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</si>
  <si>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</si>
  <si>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</si>
  <si>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</si>
  <si>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</si>
  <si>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</si>
  <si>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</si>
  <si>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</si>
  <si>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</si>
  <si>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</si>
  <si>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</si>
  <si>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</si>
  <si>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</si>
  <si>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</si>
  <si>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</si>
  <si>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</si>
  <si>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</si>
  <si>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</si>
  <si>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</si>
  <si>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</si>
  <si>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</si>
  <si>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</si>
  <si>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</si>
  <si>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</si>
  <si>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</si>
  <si>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</si>
  <si>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</si>
  <si>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</si>
  <si>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</si>
  <si>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</si>
  <si>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</si>
  <si>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</si>
  <si>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</si>
  <si>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</si>
  <si>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</si>
  <si>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</si>
  <si>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</si>
  <si>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</si>
  <si>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</si>
  <si>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</si>
  <si>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</si>
  <si>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</si>
  <si>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</si>
  <si>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</si>
  <si>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</si>
  <si>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</si>
  <si>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</si>
  <si>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</si>
  <si>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</si>
  <si>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</si>
  <si>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</si>
  <si>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</si>
  <si>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</si>
  <si>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</si>
  <si>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</si>
  <si>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</si>
  <si>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</si>
  <si>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14/03/24 - VENCIMENTO 21/03/24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</si>
</sst>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1779740.48</v>
      </c>
      <c r="C6" s="10">
        <v>1670402.1600000001</v>
      </c>
      <c r="D6" s="10">
        <v>2057604.4200000002</v>
      </c>
      <c r="E6" s="10">
        <v>1271718.7</v>
      </c>
      <c r="F6" s="10">
        <v>1278932.34</v>
      </c>
      <c r="G6" s="10">
        <v>1393983.23</v>
      </c>
      <c r="H6" s="10">
        <v>1249156.5099999998</v>
      </c>
      <c r="I6" s="10">
        <v>1752783.62</v>
      </c>
      <c r="J6" s="10">
        <v>619222.1400000001</v>
      </c>
      <c r="K6" s="10">
        <f>SUM(B6:J6)</f>
        <v>13073543.600000001</v>
      </c>
      <c r="Q6"/>
      <c r="R6"/>
    </row>
    <row r="7" spans="1:18" ht="27" customHeight="1">
      <c r="A7" s="2" t="s">
        <v>4</v>
      </c>
      <c r="B7" s="19">
        <v>-99048.46</v>
      </c>
      <c r="C7" s="19">
        <v>-75462.09999999999</v>
      </c>
      <c r="D7" s="19">
        <v>-95677.87999999999</v>
      </c>
      <c r="E7" s="19">
        <v>-86235.85</v>
      </c>
      <c r="F7" s="19">
        <v>-48980.8</v>
      </c>
      <c r="G7" s="19">
        <v>-69906.35</v>
      </c>
      <c r="H7" s="19">
        <v>-27329.92</v>
      </c>
      <c r="I7" s="19">
        <v>-78935.29000000001</v>
      </c>
      <c r="J7" s="19">
        <v>-24527.96000000001</v>
      </c>
      <c r="K7" s="8">
        <f>SUM(B7:J7)</f>
        <v>-606104.61</v>
      </c>
      <c r="Q7"/>
      <c r="R7"/>
    </row>
    <row r="8" spans="1:11" ht="27" customHeight="1">
      <c r="A8" s="6" t="s">
        <v>5</v>
      </c>
      <c r="B8" s="7">
        <f>B6+B7</f>
        <v>1680692.02</v>
      </c>
      <c r="C8" s="7">
        <f aca="true" t="shared" si="0" ref="C8:J8">C6+C7</f>
        <v>1594940.06</v>
      </c>
      <c r="D8" s="7">
        <f t="shared" si="0"/>
        <v>1961926.5400000003</v>
      </c>
      <c r="E8" s="7">
        <f t="shared" si="0"/>
        <v>1185482.8499999999</v>
      </c>
      <c r="F8" s="7">
        <f t="shared" si="0"/>
        <v>1229951.54</v>
      </c>
      <c r="G8" s="7">
        <f t="shared" si="0"/>
        <v>1324076.88</v>
      </c>
      <c r="H8" s="7">
        <f t="shared" si="0"/>
        <v>1221826.5899999999</v>
      </c>
      <c r="I8" s="7">
        <f t="shared" si="0"/>
        <v>1673848.33</v>
      </c>
      <c r="J8" s="7">
        <f t="shared" si="0"/>
        <v>594694.1800000002</v>
      </c>
      <c r="K8" s="7">
        <f>+K7+K6</f>
        <v>12467438.990000002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815712.4700000001</v>
      </c>
      <c r="C13" s="10">
        <v>554046.3300000001</v>
      </c>
      <c r="D13" s="10">
        <v>1802635.3599999999</v>
      </c>
      <c r="E13" s="10">
        <v>1446465.3399999999</v>
      </c>
      <c r="F13" s="10">
        <v>1488643.66</v>
      </c>
      <c r="G13" s="10">
        <v>892459.16</v>
      </c>
      <c r="H13" s="10">
        <v>534232.9199999999</v>
      </c>
      <c r="I13" s="10">
        <v>633074.2600000001</v>
      </c>
      <c r="J13" s="10">
        <v>782537.7899999999</v>
      </c>
      <c r="K13" s="10">
        <v>971590.2300000001</v>
      </c>
      <c r="L13" s="10">
        <f>SUM(B13:K13)</f>
        <v>9921397.52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-127277.79</v>
      </c>
      <c r="C14" s="8">
        <v>-22035.2</v>
      </c>
      <c r="D14" s="8">
        <v>-69660.8</v>
      </c>
      <c r="E14" s="8">
        <v>-51110.12000000011</v>
      </c>
      <c r="F14" s="8">
        <v>-42772.4</v>
      </c>
      <c r="G14" s="8">
        <v>-37039.2</v>
      </c>
      <c r="H14" s="8">
        <v>-18554.8</v>
      </c>
      <c r="I14" s="8">
        <v>-23332.04</v>
      </c>
      <c r="J14" s="8">
        <v>-29682.4</v>
      </c>
      <c r="K14" s="8">
        <v>-43164</v>
      </c>
      <c r="L14" s="8">
        <f>SUM(B14:K14)</f>
        <v>-464628.7500000001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688434.68</v>
      </c>
      <c r="C15" s="7">
        <f aca="true" t="shared" si="1" ref="C15:K15">+C13+C14</f>
        <v>532011.1300000001</v>
      </c>
      <c r="D15" s="7">
        <f t="shared" si="1"/>
        <v>1732974.5599999998</v>
      </c>
      <c r="E15" s="7">
        <f t="shared" si="1"/>
        <v>1395355.2199999997</v>
      </c>
      <c r="F15" s="7">
        <f t="shared" si="1"/>
        <v>1445871.26</v>
      </c>
      <c r="G15" s="7">
        <f t="shared" si="1"/>
        <v>855419.9600000001</v>
      </c>
      <c r="H15" s="7">
        <f t="shared" si="1"/>
        <v>515678.11999999994</v>
      </c>
      <c r="I15" s="7">
        <f t="shared" si="1"/>
        <v>609742.2200000001</v>
      </c>
      <c r="J15" s="7">
        <f t="shared" si="1"/>
        <v>752855.3899999999</v>
      </c>
      <c r="K15" s="7">
        <f t="shared" si="1"/>
        <v>928426.2300000001</v>
      </c>
      <c r="L15" s="7">
        <f>+L13+L14</f>
        <v>9456768.77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1516625.81</v>
      </c>
      <c r="C20" s="10">
        <v>1078548.6</v>
      </c>
      <c r="D20" s="10">
        <v>985024.06</v>
      </c>
      <c r="E20" s="10">
        <v>290722.3</v>
      </c>
      <c r="F20" s="10">
        <v>1052196.77</v>
      </c>
      <c r="G20" s="10">
        <v>1468489.57</v>
      </c>
      <c r="H20" s="10">
        <v>291775.9099999999</v>
      </c>
      <c r="I20" s="10">
        <v>1136335.36</v>
      </c>
      <c r="J20" s="10">
        <v>918417.8800000001</v>
      </c>
      <c r="K20" s="10">
        <v>1174977.6099999999</v>
      </c>
      <c r="L20" s="10">
        <v>1106379.27</v>
      </c>
      <c r="M20" s="10">
        <v>662814.3</v>
      </c>
      <c r="N20" s="10">
        <v>340146.8</v>
      </c>
      <c r="O20" s="10">
        <f>SUM(B20:N20)</f>
        <v>12022454.240000002</v>
      </c>
    </row>
    <row r="21" spans="1:15" ht="27" customHeight="1">
      <c r="A21" s="2" t="s">
        <v>4</v>
      </c>
      <c r="B21" s="8">
        <v>-39151.2</v>
      </c>
      <c r="C21" s="8">
        <v>-39129.2</v>
      </c>
      <c r="D21" s="8">
        <v>-21120</v>
      </c>
      <c r="E21" s="8">
        <v>-7779.2</v>
      </c>
      <c r="F21" s="8">
        <v>-25643.2</v>
      </c>
      <c r="G21" s="8">
        <v>-51726.4</v>
      </c>
      <c r="H21" s="8">
        <v>-7378.8</v>
      </c>
      <c r="I21" s="8">
        <v>-54018.8</v>
      </c>
      <c r="J21" s="8">
        <v>-30285.2</v>
      </c>
      <c r="K21" s="8">
        <v>-19980.4</v>
      </c>
      <c r="L21" s="8">
        <v>-13332</v>
      </c>
      <c r="M21" s="8">
        <v>-24015.2</v>
      </c>
      <c r="N21" s="8">
        <v>-14388</v>
      </c>
      <c r="O21" s="8">
        <f>SUM(B21:N21)</f>
        <v>-347947.60000000003</v>
      </c>
    </row>
    <row r="22" spans="1:15" ht="27" customHeight="1">
      <c r="A22" s="6" t="s">
        <v>5</v>
      </c>
      <c r="B22" s="7">
        <f>+B20+B21</f>
        <v>1477474.61</v>
      </c>
      <c r="C22" s="7">
        <f>+C20+C21</f>
        <v>1039419.4000000001</v>
      </c>
      <c r="D22" s="7">
        <f aca="true" t="shared" si="2" ref="D22:O22">+D20+D21</f>
        <v>963904.06</v>
      </c>
      <c r="E22" s="7">
        <f t="shared" si="2"/>
        <v>282943.1</v>
      </c>
      <c r="F22" s="7">
        <f t="shared" si="2"/>
        <v>1026553.5700000001</v>
      </c>
      <c r="G22" s="7">
        <f t="shared" si="2"/>
        <v>1416763.1700000002</v>
      </c>
      <c r="H22" s="7">
        <f t="shared" si="2"/>
        <v>284397.1099999999</v>
      </c>
      <c r="I22" s="7">
        <f t="shared" si="2"/>
        <v>1082316.56</v>
      </c>
      <c r="J22" s="7">
        <f t="shared" si="2"/>
        <v>888132.6800000002</v>
      </c>
      <c r="K22" s="7">
        <f t="shared" si="2"/>
        <v>1154997.21</v>
      </c>
      <c r="L22" s="7">
        <f t="shared" si="2"/>
        <v>1093047.27</v>
      </c>
      <c r="M22" s="7">
        <f t="shared" si="2"/>
        <v>638799.1000000001</v>
      </c>
      <c r="N22" s="7">
        <f t="shared" si="2"/>
        <v>325758.8</v>
      </c>
      <c r="O22" s="7">
        <f t="shared" si="2"/>
        <v>11674506.640000002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2024-03-20T19:23:11Z</dcterms:modified>
  <cp:category/>
  <cp:version/>
  <cp:contentType/>
  <cp:contentStatus/>
</cp:coreProperties>
</file>