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<sst xmlns="http://schemas.openxmlformats.org/spreadsheetml/2006/main" count="81" uniqueCount="63">
  <si>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</si>
  <si>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</si>
  <si>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</si>
  <si>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</si>
  <si>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</si>
  <si>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</si>
  <si>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</si>
  <si>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</si>
  <si>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</si>
  <si>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</si>
  <si>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</si>
  <si>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</si>
  <si>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</si>
  <si>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</si>
  <si>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</si>
  <si>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</si>
  <si>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</si>
  <si>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</si>
  <si>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</si>
  <si>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</si>
  <si>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</si>
  <si>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</si>
  <si>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</si>
  <si>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</si>
  <si>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</si>
  <si>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</si>
  <si>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</si>
  <si>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</si>
  <si>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</si>
  <si>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</si>
  <si>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</si>
  <si>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</si>
  <si>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</si>
  <si>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</si>
  <si>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</si>
  <si>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</si>
  <si>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</si>
  <si>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</si>
  <si>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</si>
  <si>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</si>
  <si>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</si>
  <si>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</si>
  <si>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</si>
  <si>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</si>
  <si>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</si>
  <si>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</si>
  <si>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</si>
  <si>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</si>
  <si>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</si>
  <si>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</si>
  <si>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</si>
  <si>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</si>
  <si>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</si>
  <si>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</si>
  <si>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</si>
  <si>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</si>
  <si>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</si>
  <si>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</si>
  <si>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</si>
  <si>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</si>
  <si>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</si>
  <si>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</si>
  <si>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12/03/24 - VENCIMENTO 19/03/24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</si>
</sst>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1779786.83</v>
      </c>
      <c r="C6" s="10">
        <v>1675614.2400000002</v>
      </c>
      <c r="D6" s="10">
        <v>2052317.03</v>
      </c>
      <c r="E6" s="10">
        <v>1272365.0799999998</v>
      </c>
      <c r="F6" s="10">
        <v>1267149.23</v>
      </c>
      <c r="G6" s="10">
        <v>1393036.34</v>
      </c>
      <c r="H6" s="10">
        <v>1254471.0899999999</v>
      </c>
      <c r="I6" s="10">
        <v>1750108.8600000003</v>
      </c>
      <c r="J6" s="10">
        <v>616621.29</v>
      </c>
      <c r="K6" s="10">
        <f>SUM(B6:J6)</f>
        <v>13061469.989999998</v>
      </c>
      <c r="Q6"/>
      <c r="R6"/>
    </row>
    <row r="7" spans="1:18" ht="27" customHeight="1">
      <c r="A7" s="2" t="s">
        <v>4</v>
      </c>
      <c r="B7" s="19">
        <v>-142161</v>
      </c>
      <c r="C7" s="19">
        <v>-75503.8</v>
      </c>
      <c r="D7" s="19">
        <v>1418706.92</v>
      </c>
      <c r="E7" s="19">
        <v>-131818</v>
      </c>
      <c r="F7" s="19">
        <v>-50226</v>
      </c>
      <c r="G7" s="19">
        <v>-113636.44</v>
      </c>
      <c r="H7" s="19">
        <v>1037434.37</v>
      </c>
      <c r="I7" s="19">
        <v>-87900.93000000001</v>
      </c>
      <c r="J7" s="19">
        <v>296550.57</v>
      </c>
      <c r="K7" s="8">
        <f>SUM(B7:J7)</f>
        <v>2151445.69</v>
      </c>
      <c r="Q7"/>
      <c r="R7"/>
    </row>
    <row r="8" spans="1:11" ht="27" customHeight="1">
      <c r="A8" s="6" t="s">
        <v>5</v>
      </c>
      <c r="B8" s="7">
        <f>B6+B7</f>
        <v>1637625.83</v>
      </c>
      <c r="C8" s="7">
        <f aca="true" t="shared" si="0" ref="C8:J8">C6+C7</f>
        <v>1600110.4400000002</v>
      </c>
      <c r="D8" s="7">
        <f t="shared" si="0"/>
        <v>3471023.95</v>
      </c>
      <c r="E8" s="7">
        <f t="shared" si="0"/>
        <v>1140547.0799999998</v>
      </c>
      <c r="F8" s="7">
        <f t="shared" si="0"/>
        <v>1216923.23</v>
      </c>
      <c r="G8" s="7">
        <f t="shared" si="0"/>
        <v>1279399.9000000001</v>
      </c>
      <c r="H8" s="7">
        <f t="shared" si="0"/>
        <v>2291905.46</v>
      </c>
      <c r="I8" s="7">
        <f t="shared" si="0"/>
        <v>1662207.9300000004</v>
      </c>
      <c r="J8" s="7">
        <f t="shared" si="0"/>
        <v>913171.8600000001</v>
      </c>
      <c r="K8" s="7">
        <f>+K7+K6</f>
        <v>15212915.679999998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819366.05</v>
      </c>
      <c r="C13" s="10">
        <v>553835.2</v>
      </c>
      <c r="D13" s="10">
        <v>1803521.66</v>
      </c>
      <c r="E13" s="10">
        <v>1453380.13</v>
      </c>
      <c r="F13" s="10">
        <v>1491367.1300000001</v>
      </c>
      <c r="G13" s="10">
        <v>886425.9999999999</v>
      </c>
      <c r="H13" s="10">
        <v>535662.57</v>
      </c>
      <c r="I13" s="10">
        <v>633258.2400000001</v>
      </c>
      <c r="J13" s="10">
        <v>782164.7199999999</v>
      </c>
      <c r="K13" s="10">
        <v>979305.01</v>
      </c>
      <c r="L13" s="10">
        <f>SUM(B13:K13)</f>
        <v>9938286.71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-128505.39</v>
      </c>
      <c r="C14" s="8">
        <v>-23337.6</v>
      </c>
      <c r="D14" s="8">
        <v>-71742</v>
      </c>
      <c r="E14" s="8">
        <v>1084272.2799999998</v>
      </c>
      <c r="F14" s="8">
        <v>1298684.4</v>
      </c>
      <c r="G14" s="8">
        <v>-36938</v>
      </c>
      <c r="H14" s="8">
        <v>-19056.4</v>
      </c>
      <c r="I14" s="8">
        <v>458866.88</v>
      </c>
      <c r="J14" s="8">
        <v>-30575.6</v>
      </c>
      <c r="K14" s="8">
        <v>-45337.6</v>
      </c>
      <c r="L14" s="8">
        <f>SUM(B14:K14)</f>
        <v>2486330.9699999993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690860.66</v>
      </c>
      <c r="C15" s="7">
        <f aca="true" t="shared" si="1" ref="C15:K15">+C13+C14</f>
        <v>530497.6</v>
      </c>
      <c r="D15" s="7">
        <f t="shared" si="1"/>
        <v>1731779.66</v>
      </c>
      <c r="E15" s="7">
        <f t="shared" si="1"/>
        <v>2537652.4099999997</v>
      </c>
      <c r="F15" s="7">
        <f t="shared" si="1"/>
        <v>2790051.5300000003</v>
      </c>
      <c r="G15" s="7">
        <f t="shared" si="1"/>
        <v>849487.9999999999</v>
      </c>
      <c r="H15" s="7">
        <f t="shared" si="1"/>
        <v>516606.1699999999</v>
      </c>
      <c r="I15" s="7">
        <f t="shared" si="1"/>
        <v>1092125.12</v>
      </c>
      <c r="J15" s="7">
        <f t="shared" si="1"/>
        <v>751589.1199999999</v>
      </c>
      <c r="K15" s="7">
        <f t="shared" si="1"/>
        <v>933967.41</v>
      </c>
      <c r="L15" s="7">
        <f>+L13+L14</f>
        <v>12424617.68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1518661.8900000001</v>
      </c>
      <c r="C20" s="10">
        <v>1016073.85</v>
      </c>
      <c r="D20" s="10">
        <v>983674.98</v>
      </c>
      <c r="E20" s="10">
        <v>266285.92</v>
      </c>
      <c r="F20" s="10">
        <v>1055907.7</v>
      </c>
      <c r="G20" s="10">
        <v>1473210.11</v>
      </c>
      <c r="H20" s="10">
        <v>293473.6</v>
      </c>
      <c r="I20" s="10">
        <v>1141282.25</v>
      </c>
      <c r="J20" s="10">
        <v>931842.8000000002</v>
      </c>
      <c r="K20" s="10">
        <v>1183574.71</v>
      </c>
      <c r="L20" s="10">
        <v>1128314.9200000004</v>
      </c>
      <c r="M20" s="10">
        <v>664823.8700000001</v>
      </c>
      <c r="N20" s="10">
        <v>336397.05</v>
      </c>
      <c r="O20" s="10">
        <f>SUM(B20:N20)</f>
        <v>11993523.649999999</v>
      </c>
    </row>
    <row r="21" spans="1:15" ht="27" customHeight="1">
      <c r="A21" s="2" t="s">
        <v>4</v>
      </c>
      <c r="B21" s="8">
        <v>-42363.2</v>
      </c>
      <c r="C21" s="8">
        <v>-27676</v>
      </c>
      <c r="D21" s="8">
        <v>-24332</v>
      </c>
      <c r="E21" s="8">
        <v>-5548.4</v>
      </c>
      <c r="F21" s="8">
        <v>-28146.8</v>
      </c>
      <c r="G21" s="8">
        <v>-54934</v>
      </c>
      <c r="H21" s="8">
        <v>-8289.6</v>
      </c>
      <c r="I21" s="8">
        <v>779949.6</v>
      </c>
      <c r="J21" s="8">
        <v>-32643.6</v>
      </c>
      <c r="K21" s="8">
        <v>1105068</v>
      </c>
      <c r="L21" s="8">
        <v>1020092.8</v>
      </c>
      <c r="M21" s="8">
        <v>-24134</v>
      </c>
      <c r="N21" s="8">
        <v>-13310</v>
      </c>
      <c r="O21" s="8">
        <f>SUM(B21:N21)</f>
        <v>2643732.8</v>
      </c>
    </row>
    <row r="22" spans="1:15" ht="27" customHeight="1">
      <c r="A22" s="6" t="s">
        <v>5</v>
      </c>
      <c r="B22" s="7">
        <f>+B20+B21</f>
        <v>1476298.6900000002</v>
      </c>
      <c r="C22" s="7">
        <f>+C20+C21</f>
        <v>988397.85</v>
      </c>
      <c r="D22" s="7">
        <f aca="true" t="shared" si="2" ref="D22:O22">+D20+D21</f>
        <v>959342.98</v>
      </c>
      <c r="E22" s="7">
        <f t="shared" si="2"/>
        <v>260737.52</v>
      </c>
      <c r="F22" s="7">
        <f t="shared" si="2"/>
        <v>1027760.8999999999</v>
      </c>
      <c r="G22" s="7">
        <f t="shared" si="2"/>
        <v>1418276.11</v>
      </c>
      <c r="H22" s="7">
        <f t="shared" si="2"/>
        <v>285184</v>
      </c>
      <c r="I22" s="7">
        <f t="shared" si="2"/>
        <v>1921231.85</v>
      </c>
      <c r="J22" s="7">
        <f t="shared" si="2"/>
        <v>899199.2000000002</v>
      </c>
      <c r="K22" s="7">
        <f t="shared" si="2"/>
        <v>2288642.71</v>
      </c>
      <c r="L22" s="7">
        <f t="shared" si="2"/>
        <v>2148407.7200000007</v>
      </c>
      <c r="M22" s="7">
        <f t="shared" si="2"/>
        <v>640689.8700000001</v>
      </c>
      <c r="N22" s="7">
        <f t="shared" si="2"/>
        <v>323087.05</v>
      </c>
      <c r="O22" s="7">
        <f t="shared" si="2"/>
        <v>14637256.45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2024-03-18T17:38:21Z</dcterms:modified>
  <cp:category/>
  <cp:version/>
  <cp:contentType/>
  <cp:contentStatus/>
</cp:coreProperties>
</file>