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<sst xmlns="http://schemas.openxmlformats.org/spreadsheetml/2006/main" count="81" uniqueCount="63">
  <si>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</si>
  <si>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</si>
  <si>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</si>
  <si>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</si>
  <si>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</si>
  <si>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</si>
  <si>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</si>
  <si>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</si>
  <si>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</si>
  <si>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</si>
  <si>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</si>
  <si>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</si>
  <si>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</si>
  <si>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</si>
  <si>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</si>
  <si>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</si>
  <si>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</si>
  <si>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</si>
  <si>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</si>
  <si>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</si>
  <si>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</si>
  <si>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</si>
  <si>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</si>
  <si>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</si>
  <si>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</si>
  <si>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</si>
  <si>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</si>
  <si>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</si>
  <si>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</si>
  <si>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</si>
  <si>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</si>
  <si>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</si>
  <si>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</si>
  <si>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</si>
  <si>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</si>
  <si>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</si>
  <si>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</si>
  <si>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</si>
  <si>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</si>
  <si>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</si>
  <si>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</si>
  <si>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</si>
  <si>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</si>
  <si>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</si>
  <si>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</si>
  <si>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</si>
  <si>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</si>
  <si>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</si>
  <si>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</si>
  <si>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</si>
  <si>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</si>
  <si>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</si>
  <si>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</si>
  <si>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</si>
  <si>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</si>
  <si>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</si>
  <si>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</si>
  <si>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</si>
  <si>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</si>
  <si>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</si>
  <si>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</si>
  <si>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</si>
  <si>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09/03/24 - VENCIMENTO 15/03/24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</si>
</sst>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929931.8200000001</v>
      </c>
      <c r="C6" s="10">
        <v>912877.69</v>
      </c>
      <c r="D6" s="10">
        <v>1241242.23</v>
      </c>
      <c r="E6" s="10">
        <v>662879.68</v>
      </c>
      <c r="F6" s="10">
        <v>759241.39</v>
      </c>
      <c r="G6" s="10">
        <v>897417.4600000001</v>
      </c>
      <c r="H6" s="10">
        <v>834121.96</v>
      </c>
      <c r="I6" s="10">
        <v>1030319.4499999998</v>
      </c>
      <c r="J6" s="10">
        <v>266117.43</v>
      </c>
      <c r="K6" s="10">
        <f>SUM(B6:J6)</f>
        <v>7534149.11</v>
      </c>
      <c r="Q6"/>
      <c r="R6"/>
    </row>
    <row r="7" spans="1:18" ht="27" customHeight="1">
      <c r="A7" s="2" t="s">
        <v>4</v>
      </c>
      <c r="B7" s="19">
        <v>-45557.6</v>
      </c>
      <c r="C7" s="19">
        <v>-53050.8</v>
      </c>
      <c r="D7" s="19">
        <v>-1120638.63</v>
      </c>
      <c r="E7" s="19">
        <v>-31781.2</v>
      </c>
      <c r="F7" s="19">
        <v>-35670.8</v>
      </c>
      <c r="G7" s="19">
        <v>-23856.8</v>
      </c>
      <c r="H7" s="19">
        <v>-713363.2</v>
      </c>
      <c r="I7" s="19">
        <v>-48466</v>
      </c>
      <c r="J7" s="19">
        <v>-229662.91</v>
      </c>
      <c r="K7" s="8">
        <f>SUM(B7:J7)</f>
        <v>-2302047.94</v>
      </c>
      <c r="Q7"/>
      <c r="R7"/>
    </row>
    <row r="8" spans="1:11" ht="27" customHeight="1">
      <c r="A8" s="6" t="s">
        <v>5</v>
      </c>
      <c r="B8" s="7">
        <f>B6+B7</f>
        <v>884374.2200000001</v>
      </c>
      <c r="C8" s="7">
        <f aca="true" t="shared" si="0" ref="C8:J8">C6+C7</f>
        <v>859826.8899999999</v>
      </c>
      <c r="D8" s="7">
        <f t="shared" si="0"/>
        <v>120603.6000000001</v>
      </c>
      <c r="E8" s="7">
        <f t="shared" si="0"/>
        <v>631098.4800000001</v>
      </c>
      <c r="F8" s="7">
        <f t="shared" si="0"/>
        <v>723570.59</v>
      </c>
      <c r="G8" s="7">
        <f t="shared" si="0"/>
        <v>873560.66</v>
      </c>
      <c r="H8" s="7">
        <f t="shared" si="0"/>
        <v>120758.76000000001</v>
      </c>
      <c r="I8" s="7">
        <f t="shared" si="0"/>
        <v>981853.4499999998</v>
      </c>
      <c r="J8" s="7">
        <f t="shared" si="0"/>
        <v>36454.51999999999</v>
      </c>
      <c r="K8" s="7">
        <f>+K7+K6</f>
        <v>5232101.17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455301.20000000007</v>
      </c>
      <c r="C13" s="10">
        <v>300416.81</v>
      </c>
      <c r="D13" s="10">
        <v>1049590.89</v>
      </c>
      <c r="E13" s="10">
        <v>850840.78</v>
      </c>
      <c r="F13" s="10">
        <v>921414.8200000001</v>
      </c>
      <c r="G13" s="10">
        <v>444498.11000000004</v>
      </c>
      <c r="H13" s="10">
        <v>256351.97999999998</v>
      </c>
      <c r="I13" s="10">
        <v>364423.76</v>
      </c>
      <c r="J13" s="10">
        <v>298917.33999999997</v>
      </c>
      <c r="K13" s="10">
        <v>574134.4299999999</v>
      </c>
      <c r="L13" s="10">
        <f>SUM(B13:K13)</f>
        <v>5515890.119999999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-122345.39</v>
      </c>
      <c r="C14" s="8">
        <v>-16240.4</v>
      </c>
      <c r="D14" s="8">
        <v>-53816.4</v>
      </c>
      <c r="E14" s="8">
        <v>-800254.92</v>
      </c>
      <c r="F14" s="8">
        <v>-880130.4</v>
      </c>
      <c r="G14" s="8">
        <v>-24283.6</v>
      </c>
      <c r="H14" s="8">
        <v>-11057.2</v>
      </c>
      <c r="I14" s="8">
        <v>-329062.4</v>
      </c>
      <c r="J14" s="8">
        <v>-11954.8</v>
      </c>
      <c r="K14" s="8">
        <v>-30852.8</v>
      </c>
      <c r="L14" s="8">
        <f>SUM(B14:K14)</f>
        <v>-2279998.31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332955.81000000006</v>
      </c>
      <c r="C15" s="7">
        <f aca="true" t="shared" si="1" ref="C15:K15">+C13+C14</f>
        <v>284176.41</v>
      </c>
      <c r="D15" s="7">
        <f t="shared" si="1"/>
        <v>995774.4899999999</v>
      </c>
      <c r="E15" s="7">
        <f t="shared" si="1"/>
        <v>50585.859999999986</v>
      </c>
      <c r="F15" s="7">
        <f t="shared" si="1"/>
        <v>41284.42000000004</v>
      </c>
      <c r="G15" s="7">
        <f t="shared" si="1"/>
        <v>420214.51000000007</v>
      </c>
      <c r="H15" s="7">
        <f t="shared" si="1"/>
        <v>245294.77999999997</v>
      </c>
      <c r="I15" s="7">
        <f t="shared" si="1"/>
        <v>35361.359999999986</v>
      </c>
      <c r="J15" s="7">
        <f t="shared" si="1"/>
        <v>286962.54</v>
      </c>
      <c r="K15" s="7">
        <f t="shared" si="1"/>
        <v>543281.6299999999</v>
      </c>
      <c r="L15" s="7">
        <f>+L13+L14</f>
        <v>3235891.809999999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1056219.82</v>
      </c>
      <c r="C20" s="10">
        <v>756519.4299999999</v>
      </c>
      <c r="D20" s="10">
        <v>728839.8</v>
      </c>
      <c r="E20" s="10">
        <v>213375.94999999998</v>
      </c>
      <c r="F20" s="10">
        <v>644810.0299999999</v>
      </c>
      <c r="G20" s="10">
        <v>926480.77</v>
      </c>
      <c r="H20" s="10">
        <v>192665.06999999998</v>
      </c>
      <c r="I20" s="10">
        <v>735244.05</v>
      </c>
      <c r="J20" s="10">
        <v>623441.3600000002</v>
      </c>
      <c r="K20" s="10">
        <v>914864.4200000002</v>
      </c>
      <c r="L20" s="10">
        <v>857604.79</v>
      </c>
      <c r="M20" s="10">
        <v>415374.5</v>
      </c>
      <c r="N20" s="10">
        <v>231406.16</v>
      </c>
      <c r="O20" s="10">
        <f>SUM(B20:N20)</f>
        <v>8296846.15</v>
      </c>
    </row>
    <row r="21" spans="1:15" ht="27" customHeight="1">
      <c r="A21" s="2" t="s">
        <v>4</v>
      </c>
      <c r="B21" s="8">
        <v>-40022.4</v>
      </c>
      <c r="C21" s="8">
        <v>-37897.2</v>
      </c>
      <c r="D21" s="8">
        <v>-23738</v>
      </c>
      <c r="E21" s="8">
        <v>-8166.4</v>
      </c>
      <c r="F21" s="8">
        <v>-25264.8</v>
      </c>
      <c r="G21" s="8">
        <v>-48624.4</v>
      </c>
      <c r="H21" s="8">
        <v>-7326</v>
      </c>
      <c r="I21" s="8">
        <v>-615039.2</v>
      </c>
      <c r="J21" s="8">
        <v>-29238</v>
      </c>
      <c r="K21" s="8">
        <v>-740341.2</v>
      </c>
      <c r="L21" s="8">
        <v>-679921.6</v>
      </c>
      <c r="M21" s="8">
        <v>-17327.2</v>
      </c>
      <c r="N21" s="8">
        <v>-11422.4</v>
      </c>
      <c r="O21" s="8">
        <f>SUM(B21:N21)</f>
        <v>-2284328.8</v>
      </c>
    </row>
    <row r="22" spans="1:15" ht="27" customHeight="1">
      <c r="A22" s="6" t="s">
        <v>5</v>
      </c>
      <c r="B22" s="7">
        <f>+B20+B21</f>
        <v>1016197.42</v>
      </c>
      <c r="C22" s="7">
        <f>+C20+C21</f>
        <v>718622.23</v>
      </c>
      <c r="D22" s="7">
        <f aca="true" t="shared" si="2" ref="D22:O22">+D20+D21</f>
        <v>705101.8</v>
      </c>
      <c r="E22" s="7">
        <f t="shared" si="2"/>
        <v>205209.55</v>
      </c>
      <c r="F22" s="7">
        <f t="shared" si="2"/>
        <v>619545.2299999999</v>
      </c>
      <c r="G22" s="7">
        <f t="shared" si="2"/>
        <v>877856.37</v>
      </c>
      <c r="H22" s="7">
        <f t="shared" si="2"/>
        <v>185339.06999999998</v>
      </c>
      <c r="I22" s="7">
        <f t="shared" si="2"/>
        <v>120204.8500000001</v>
      </c>
      <c r="J22" s="7">
        <f t="shared" si="2"/>
        <v>594203.3600000002</v>
      </c>
      <c r="K22" s="7">
        <f t="shared" si="2"/>
        <v>174523.2200000002</v>
      </c>
      <c r="L22" s="7">
        <f t="shared" si="2"/>
        <v>177683.19000000006</v>
      </c>
      <c r="M22" s="7">
        <f t="shared" si="2"/>
        <v>398047.3</v>
      </c>
      <c r="N22" s="7">
        <f t="shared" si="2"/>
        <v>219983.76</v>
      </c>
      <c r="O22" s="7">
        <f t="shared" si="2"/>
        <v>6012517.350000001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2024-03-14T19:40:15Z</dcterms:modified>
  <cp:category/>
  <cp:version/>
  <cp:contentType/>
  <cp:contentStatus/>
</cp:coreProperties>
</file>