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<sst xmlns="http://schemas.openxmlformats.org/spreadsheetml/2006/main" count="81" uniqueCount="63">
  <si>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</si>
  <si>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</si>
  <si>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</si>
  <si>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</si>
  <si>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</si>
  <si>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</si>
  <si>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</si>
  <si>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</si>
  <si>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</si>
  <si>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</si>
  <si>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</si>
  <si>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</si>
  <si>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</si>
  <si>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</si>
  <si>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</si>
  <si>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</si>
  <si>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</si>
  <si>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</si>
  <si>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</si>
  <si>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</si>
  <si>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</si>
  <si>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</si>
  <si>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</si>
  <si>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</si>
  <si>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</si>
  <si>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</si>
  <si>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</si>
  <si>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</si>
  <si>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</si>
  <si>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</si>
  <si>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</si>
  <si>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</si>
  <si>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</si>
  <si>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</si>
  <si>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</si>
  <si>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</si>
  <si>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</si>
  <si>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</si>
  <si>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</si>
  <si>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</si>
  <si>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</si>
  <si>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</si>
  <si>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</si>
  <si>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</si>
  <si>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</si>
  <si>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</si>
  <si>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</si>
  <si>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</si>
  <si>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</si>
  <si>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</si>
  <si>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</si>
  <si>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</si>
  <si>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</si>
  <si>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</si>
  <si>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</si>
  <si>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</si>
  <si>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</si>
  <si>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</si>
  <si>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</si>
  <si>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</si>
  <si>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</si>
  <si>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</si>
  <si>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03/03/24 - VENCIMENTO 08/03/24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</si>
</sst>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643547.7600000001</v>
      </c>
      <c r="C6" s="10">
        <v>573445.99</v>
      </c>
      <c r="D6" s="10">
        <v>896694.75</v>
      </c>
      <c r="E6" s="10">
        <v>465953.08</v>
      </c>
      <c r="F6" s="10">
        <v>591623.79</v>
      </c>
      <c r="G6" s="10">
        <v>595524.0700000002</v>
      </c>
      <c r="H6" s="10">
        <v>551553.6</v>
      </c>
      <c r="I6" s="10">
        <v>802283.67</v>
      </c>
      <c r="J6" s="10">
        <v>199658.53</v>
      </c>
      <c r="K6" s="10">
        <f>SUM(B6:J6)</f>
        <v>5320285.24</v>
      </c>
      <c r="Q6"/>
      <c r="R6"/>
    </row>
    <row r="7" spans="1:18" ht="27" customHeight="1">
      <c r="A7" s="2" t="s">
        <v>4</v>
      </c>
      <c r="B7" s="19">
        <v>0</v>
      </c>
      <c r="C7" s="19">
        <v>0</v>
      </c>
      <c r="D7" s="19">
        <v>-509394.23</v>
      </c>
      <c r="E7" s="19">
        <v>0</v>
      </c>
      <c r="F7" s="19">
        <v>0</v>
      </c>
      <c r="G7" s="19">
        <v>0</v>
      </c>
      <c r="H7" s="19">
        <v>-378000</v>
      </c>
      <c r="I7" s="19">
        <v>0</v>
      </c>
      <c r="J7" s="19">
        <v>-114772.51</v>
      </c>
      <c r="K7" s="8">
        <f>SUM(B7:J7)</f>
        <v>-1002166.74</v>
      </c>
      <c r="Q7"/>
      <c r="R7"/>
    </row>
    <row r="8" spans="1:11" ht="27" customHeight="1">
      <c r="A8" s="6" t="s">
        <v>5</v>
      </c>
      <c r="B8" s="7">
        <f>B6+B7</f>
        <v>643547.7600000001</v>
      </c>
      <c r="C8" s="7">
        <f aca="true" t="shared" si="0" ref="C8:J8">C6+C7</f>
        <v>573445.99</v>
      </c>
      <c r="D8" s="7">
        <f t="shared" si="0"/>
        <v>387300.52</v>
      </c>
      <c r="E8" s="7">
        <f t="shared" si="0"/>
        <v>465953.08</v>
      </c>
      <c r="F8" s="7">
        <f t="shared" si="0"/>
        <v>591623.79</v>
      </c>
      <c r="G8" s="7">
        <f t="shared" si="0"/>
        <v>595524.0700000002</v>
      </c>
      <c r="H8" s="7">
        <f t="shared" si="0"/>
        <v>173553.59999999998</v>
      </c>
      <c r="I8" s="7">
        <f t="shared" si="0"/>
        <v>802283.67</v>
      </c>
      <c r="J8" s="7">
        <f t="shared" si="0"/>
        <v>84886.02</v>
      </c>
      <c r="K8" s="7">
        <f>+K7+K6</f>
        <v>4318118.5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450183.69</v>
      </c>
      <c r="C13" s="10">
        <v>302494.80999999994</v>
      </c>
      <c r="D13" s="10">
        <v>1026540.2600000001</v>
      </c>
      <c r="E13" s="10">
        <v>830369.5500000002</v>
      </c>
      <c r="F13" s="10">
        <v>899152.34</v>
      </c>
      <c r="G13" s="10">
        <v>431425.54000000004</v>
      </c>
      <c r="H13" s="10">
        <v>246370.08999999997</v>
      </c>
      <c r="I13" s="10">
        <v>363548.70999999996</v>
      </c>
      <c r="J13" s="10">
        <v>298005.98999999993</v>
      </c>
      <c r="K13" s="10">
        <v>568578.23</v>
      </c>
      <c r="L13" s="10">
        <f>SUM(B13:K13)</f>
        <v>5416669.210000001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-122402.59</v>
      </c>
      <c r="C14" s="8">
        <v>-16029.2</v>
      </c>
      <c r="D14" s="8">
        <v>-51955.2</v>
      </c>
      <c r="E14" s="8">
        <v>-799744.52</v>
      </c>
      <c r="F14" s="8">
        <v>-878999.6</v>
      </c>
      <c r="G14" s="8">
        <v>-23170.4</v>
      </c>
      <c r="H14" s="8">
        <v>-10736</v>
      </c>
      <c r="I14" s="8">
        <v>-329317.6</v>
      </c>
      <c r="J14" s="8">
        <v>-13068</v>
      </c>
      <c r="K14" s="8">
        <v>-30030</v>
      </c>
      <c r="L14" s="8">
        <f>SUM(B14:K14)</f>
        <v>-2275453.11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327781.1</v>
      </c>
      <c r="C15" s="7">
        <f aca="true" t="shared" si="1" ref="C15:K15">+C13+C14</f>
        <v>286465.6099999999</v>
      </c>
      <c r="D15" s="7">
        <f t="shared" si="1"/>
        <v>974585.0600000002</v>
      </c>
      <c r="E15" s="7">
        <f t="shared" si="1"/>
        <v>30625.030000000144</v>
      </c>
      <c r="F15" s="7">
        <f t="shared" si="1"/>
        <v>20152.73999999999</v>
      </c>
      <c r="G15" s="7">
        <f t="shared" si="1"/>
        <v>408255.14</v>
      </c>
      <c r="H15" s="7">
        <f t="shared" si="1"/>
        <v>235634.08999999997</v>
      </c>
      <c r="I15" s="7">
        <f t="shared" si="1"/>
        <v>34231.109999999986</v>
      </c>
      <c r="J15" s="7">
        <f t="shared" si="1"/>
        <v>284937.98999999993</v>
      </c>
      <c r="K15" s="7">
        <f t="shared" si="1"/>
        <v>538548.23</v>
      </c>
      <c r="L15" s="7">
        <f>+L13+L14</f>
        <v>3141216.100000001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701689.29</v>
      </c>
      <c r="C20" s="10">
        <v>479832.06</v>
      </c>
      <c r="D20" s="10">
        <v>431579.32</v>
      </c>
      <c r="E20" s="10">
        <v>132640.58000000002</v>
      </c>
      <c r="F20" s="10">
        <v>438683.99999999994</v>
      </c>
      <c r="G20" s="10">
        <v>622753.6900000001</v>
      </c>
      <c r="H20" s="10">
        <v>131783.95</v>
      </c>
      <c r="I20" s="10">
        <v>430460.99</v>
      </c>
      <c r="J20" s="10">
        <v>453780.36999999994</v>
      </c>
      <c r="K20" s="10">
        <v>668767.0900000001</v>
      </c>
      <c r="L20" s="10">
        <v>564577.49</v>
      </c>
      <c r="M20" s="10">
        <v>292104.55000000005</v>
      </c>
      <c r="N20" s="10">
        <v>141098.64</v>
      </c>
      <c r="O20" s="10">
        <f>SUM(B20:N20)</f>
        <v>5489752.02</v>
      </c>
    </row>
    <row r="21" spans="1:15" ht="27" customHeight="1">
      <c r="A21" s="2" t="s">
        <v>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-405000</v>
      </c>
      <c r="L21" s="8">
        <v>-369000</v>
      </c>
      <c r="M21" s="8">
        <v>0</v>
      </c>
      <c r="N21" s="8">
        <v>0</v>
      </c>
      <c r="O21" s="8">
        <f>SUM(B21:N21)</f>
        <v>-774000</v>
      </c>
    </row>
    <row r="22" spans="1:15" ht="27" customHeight="1">
      <c r="A22" s="6" t="s">
        <v>5</v>
      </c>
      <c r="B22" s="7">
        <f>+B20+B21</f>
        <v>701689.29</v>
      </c>
      <c r="C22" s="7">
        <f>+C20+C21</f>
        <v>479832.06</v>
      </c>
      <c r="D22" s="7">
        <f aca="true" t="shared" si="2" ref="D22:O22">+D20+D21</f>
        <v>431579.32</v>
      </c>
      <c r="E22" s="7">
        <f t="shared" si="2"/>
        <v>132640.58000000002</v>
      </c>
      <c r="F22" s="7">
        <f t="shared" si="2"/>
        <v>438683.99999999994</v>
      </c>
      <c r="G22" s="7">
        <f t="shared" si="2"/>
        <v>622753.6900000001</v>
      </c>
      <c r="H22" s="7">
        <f t="shared" si="2"/>
        <v>131783.95</v>
      </c>
      <c r="I22" s="7">
        <f t="shared" si="2"/>
        <v>430460.99</v>
      </c>
      <c r="J22" s="7">
        <f t="shared" si="2"/>
        <v>453780.36999999994</v>
      </c>
      <c r="K22" s="7">
        <f t="shared" si="2"/>
        <v>263767.0900000001</v>
      </c>
      <c r="L22" s="7">
        <f t="shared" si="2"/>
        <v>195577.49</v>
      </c>
      <c r="M22" s="7">
        <f t="shared" si="2"/>
        <v>292104.55000000005</v>
      </c>
      <c r="N22" s="7">
        <f t="shared" si="2"/>
        <v>141098.64</v>
      </c>
      <c r="O22" s="7">
        <f t="shared" si="2"/>
        <v>4715752.02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2024-03-07T19:23:29Z</dcterms:modified>
  <cp:category/>
  <cp:version/>
  <cp:contentType/>
  <cp:contentStatus/>
</cp:coreProperties>
</file>