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<sst xmlns="http://schemas.openxmlformats.org/spreadsheetml/2006/main" count="88" uniqueCount="87">
  <si>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</si>
  <si>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</si>
  <si>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</si>
  <si>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</si>
  <si>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</si>
  <si>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</si>
  <si>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</si>
  <si>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</si>
  <si>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</si>
  <si>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</si>
  <si>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</si>
  <si>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</si>
  <si>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</si>
  <si>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</si>
  <si>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</si>
  <si>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</si>
  <si>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</si>
  <si>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</si>
  <si>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</si>
  <si>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</si>
  <si>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</si>
  <si>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</si>
  <si>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</si>
  <si>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</si>
  <si>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</si>
  <si>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</si>
  <si>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</si>
  <si>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</si>
  <si>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</si>
  <si>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</si>
  <si>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</si>
  <si>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</si>
  <si>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</si>
  <si>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</si>
  <si>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</si>
  <si>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</si>
  <si>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</si>
  <si>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</si>
  <si>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</si>
  <si>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</si>
  <si>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</si>
  <si>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</si>
  <si>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</si>
  <si>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</si>
  <si>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</si>
  <si>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</si>
  <si>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</si>
  <si>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</si>
  <si>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</si>
  <si>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</si>
  <si>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</si>
  <si>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</si>
  <si>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</si>
  <si>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</si>
  <si>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</si>
  <si>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</si>
  <si>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</si>
  <si>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</si>
  <si>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</si>
  <si>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</si>
  <si>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</si>
  <si>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</si>
  <si>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</si>
  <si>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</si>
  <si>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</si>
  <si>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</si>
  <si>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</si>
  <si>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</si>
  <si>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</si>
  <si>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</si>
  <si>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</si>
  <si>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</si>
  <si>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</si>
  <si>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</si>
  <si>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</si>
  <si>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</si>
  <si>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</si>
  <si>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</si>
  <si>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</si>
  <si>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</si>
  <si>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</si>
  <si>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</si>
  <si>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</si>
  <si>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28/03/24 - VENCIMENTO 05/04/24</t>
  </si>
  <si>
    <t>4.9. Remuneração Veículos Elétricos</t>
  </si>
  <si>
    <t>5.3. Revisão de Remuneração pelo Transporte Coletivo ¹</t>
  </si>
  <si>
    <t>¹ Energia para tração de janeiro e fevereiro.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</si>
</sst>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80324</v>
      </c>
      <c r="C7" s="10">
        <f aca="true" t="shared" si="0" ref="C7:K7">C8+C11</f>
        <v>109111</v>
      </c>
      <c r="D7" s="10">
        <f t="shared" si="0"/>
        <v>317406</v>
      </c>
      <c r="E7" s="10">
        <f t="shared" si="0"/>
        <v>242517</v>
      </c>
      <c r="F7" s="10">
        <f t="shared" si="0"/>
        <v>262868</v>
      </c>
      <c r="G7" s="10">
        <f t="shared" si="0"/>
        <v>150718</v>
      </c>
      <c r="H7" s="10">
        <f t="shared" si="0"/>
        <v>103975</v>
      </c>
      <c r="I7" s="10">
        <f t="shared" si="0"/>
        <v>120537</v>
      </c>
      <c r="J7" s="10">
        <f t="shared" si="0"/>
        <v>116087</v>
      </c>
      <c r="K7" s="10">
        <f t="shared" si="0"/>
        <v>218349</v>
      </c>
      <c r="L7" s="10">
        <f aca="true" t="shared" si="1" ref="L7:L13">SUM(B7:K7)</f>
        <v>1721892</v>
      </c>
      <c r="M7" s="11"/>
    </row>
    <row r="8" spans="1:13" ht="17.25" customHeight="1">
      <c r="A8" s="12" t="s">
        <v>80</v>
      </c>
      <c r="B8" s="13">
        <f>B9+B10</f>
        <v>4574</v>
      </c>
      <c r="C8" s="13">
        <f aca="true" t="shared" si="2" ref="C8:K8">C9+C10</f>
        <v>5322</v>
      </c>
      <c r="D8" s="13">
        <f t="shared" si="2"/>
        <v>15821</v>
      </c>
      <c r="E8" s="13">
        <f t="shared" si="2"/>
        <v>10850</v>
      </c>
      <c r="F8" s="13">
        <f t="shared" si="2"/>
        <v>10348</v>
      </c>
      <c r="G8" s="13">
        <f t="shared" si="2"/>
        <v>8308</v>
      </c>
      <c r="H8" s="13">
        <f t="shared" si="2"/>
        <v>4794</v>
      </c>
      <c r="I8" s="13">
        <f t="shared" si="2"/>
        <v>4574</v>
      </c>
      <c r="J8" s="13">
        <f t="shared" si="2"/>
        <v>5689</v>
      </c>
      <c r="K8" s="13">
        <f t="shared" si="2"/>
        <v>10120</v>
      </c>
      <c r="L8" s="13">
        <f t="shared" si="1"/>
        <v>80400</v>
      </c>
      <c r="M8"/>
    </row>
    <row r="9" spans="1:13" ht="17.25" customHeight="1">
      <c r="A9" s="14" t="s">
        <v>18</v>
      </c>
      <c r="B9" s="15">
        <v>4572</v>
      </c>
      <c r="C9" s="15">
        <v>5322</v>
      </c>
      <c r="D9" s="15">
        <v>15821</v>
      </c>
      <c r="E9" s="15">
        <v>10850</v>
      </c>
      <c r="F9" s="15">
        <v>10348</v>
      </c>
      <c r="G9" s="15">
        <v>8308</v>
      </c>
      <c r="H9" s="15">
        <v>4688</v>
      </c>
      <c r="I9" s="15">
        <v>4574</v>
      </c>
      <c r="J9" s="15">
        <v>5689</v>
      </c>
      <c r="K9" s="15">
        <v>10120</v>
      </c>
      <c r="L9" s="13">
        <f t="shared" si="1"/>
        <v>80292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106</v>
      </c>
      <c r="I10" s="15">
        <v>0</v>
      </c>
      <c r="J10" s="15">
        <v>0</v>
      </c>
      <c r="K10" s="15">
        <v>0</v>
      </c>
      <c r="L10" s="13">
        <f t="shared" si="1"/>
        <v>108</v>
      </c>
      <c r="M10"/>
    </row>
    <row r="11" spans="1:13" ht="17.25" customHeight="1">
      <c r="A11" s="12" t="s">
        <v>69</v>
      </c>
      <c r="B11" s="15">
        <v>75750</v>
      </c>
      <c r="C11" s="15">
        <v>103789</v>
      </c>
      <c r="D11" s="15">
        <v>301585</v>
      </c>
      <c r="E11" s="15">
        <v>231667</v>
      </c>
      <c r="F11" s="15">
        <v>252520</v>
      </c>
      <c r="G11" s="15">
        <v>142410</v>
      </c>
      <c r="H11" s="15">
        <v>99181</v>
      </c>
      <c r="I11" s="15">
        <v>115963</v>
      </c>
      <c r="J11" s="15">
        <v>110398</v>
      </c>
      <c r="K11" s="15">
        <v>208229</v>
      </c>
      <c r="L11" s="13">
        <f t="shared" si="1"/>
        <v>1641492</v>
      </c>
      <c r="M11" s="60"/>
    </row>
    <row r="12" spans="1:13" ht="17.25" customHeight="1">
      <c r="A12" s="14" t="s">
        <v>82</v>
      </c>
      <c r="B12" s="15">
        <v>8043</v>
      </c>
      <c r="C12" s="15">
        <v>7561</v>
      </c>
      <c r="D12" s="15">
        <v>25028</v>
      </c>
      <c r="E12" s="15">
        <v>21639</v>
      </c>
      <c r="F12" s="15">
        <v>20887</v>
      </c>
      <c r="G12" s="15">
        <v>12719</v>
      </c>
      <c r="H12" s="15">
        <v>9027</v>
      </c>
      <c r="I12" s="15">
        <v>6457</v>
      </c>
      <c r="J12" s="15">
        <v>7800</v>
      </c>
      <c r="K12" s="15">
        <v>13441</v>
      </c>
      <c r="L12" s="13">
        <f t="shared" si="1"/>
        <v>132602</v>
      </c>
      <c r="M12" s="60"/>
    </row>
    <row r="13" spans="1:13" ht="17.25" customHeight="1">
      <c r="A13" s="14" t="s">
        <v>70</v>
      </c>
      <c r="B13" s="15">
        <f>+B11-B12</f>
        <v>67707</v>
      </c>
      <c r="C13" s="15">
        <f aca="true" t="shared" si="3" ref="C13:K13">+C11-C12</f>
        <v>96228</v>
      </c>
      <c r="D13" s="15">
        <f t="shared" si="3"/>
        <v>276557</v>
      </c>
      <c r="E13" s="15">
        <f t="shared" si="3"/>
        <v>210028</v>
      </c>
      <c r="F13" s="15">
        <f t="shared" si="3"/>
        <v>231633</v>
      </c>
      <c r="G13" s="15">
        <f t="shared" si="3"/>
        <v>129691</v>
      </c>
      <c r="H13" s="15">
        <f t="shared" si="3"/>
        <v>90154</v>
      </c>
      <c r="I13" s="15">
        <f t="shared" si="3"/>
        <v>109506</v>
      </c>
      <c r="J13" s="15">
        <f t="shared" si="3"/>
        <v>102598</v>
      </c>
      <c r="K13" s="15">
        <f t="shared" si="3"/>
        <v>194788</v>
      </c>
      <c r="L13" s="13">
        <f t="shared" si="1"/>
        <v>1508890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1.315145819562538</v>
      </c>
      <c r="C18" s="22">
        <v>1.194597546029319</v>
      </c>
      <c r="D18" s="22">
        <v>1.10346367209068</v>
      </c>
      <c r="E18" s="22">
        <v>1.158171201183673</v>
      </c>
      <c r="F18" s="22">
        <v>1.232415855474088</v>
      </c>
      <c r="G18" s="22">
        <v>1.179465070024617</v>
      </c>
      <c r="H18" s="22">
        <v>1.048152591699896</v>
      </c>
      <c r="I18" s="22">
        <v>1.164218092869895</v>
      </c>
      <c r="J18" s="22">
        <v>1.357425591823106</v>
      </c>
      <c r="K18" s="22">
        <v>1.121646548665896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809167.1100000001</v>
      </c>
      <c r="C20" s="25">
        <f aca="true" t="shared" si="4" ref="C20:K20">SUM(C21:C30)</f>
        <v>555433.2799999999</v>
      </c>
      <c r="D20" s="25">
        <f t="shared" si="4"/>
        <v>1793292.44</v>
      </c>
      <c r="E20" s="25">
        <f t="shared" si="4"/>
        <v>1438841.9599999997</v>
      </c>
      <c r="F20" s="25">
        <f t="shared" si="4"/>
        <v>1484418.83</v>
      </c>
      <c r="G20" s="25">
        <f t="shared" si="4"/>
        <v>892482.75</v>
      </c>
      <c r="H20" s="25">
        <f t="shared" si="4"/>
        <v>623877.43</v>
      </c>
      <c r="I20" s="25">
        <f t="shared" si="4"/>
        <v>636336.7300000001</v>
      </c>
      <c r="J20" s="25">
        <f t="shared" si="4"/>
        <v>775972.44</v>
      </c>
      <c r="K20" s="25">
        <f t="shared" si="4"/>
        <v>982552.84</v>
      </c>
      <c r="L20" s="25">
        <f>SUM(B20:K20)</f>
        <v>9992375.81</v>
      </c>
      <c r="M20"/>
    </row>
    <row r="21" spans="1:13" ht="17.25" customHeight="1">
      <c r="A21" s="26" t="s">
        <v>22</v>
      </c>
      <c r="B21" s="56">
        <f>ROUND((B15+B16)*B7,2)</f>
        <v>588525.92</v>
      </c>
      <c r="C21" s="56">
        <f aca="true" t="shared" si="5" ref="C21:K21">ROUND((C15+C16)*C7,2)</f>
        <v>450115.61</v>
      </c>
      <c r="D21" s="56">
        <f t="shared" si="5"/>
        <v>1558431.72</v>
      </c>
      <c r="E21" s="56">
        <f t="shared" si="5"/>
        <v>1206134.05</v>
      </c>
      <c r="F21" s="56">
        <f t="shared" si="5"/>
        <v>1155147.14</v>
      </c>
      <c r="G21" s="56">
        <f t="shared" si="5"/>
        <v>728254.3</v>
      </c>
      <c r="H21" s="56">
        <f t="shared" si="5"/>
        <v>553406.94</v>
      </c>
      <c r="I21" s="56">
        <f t="shared" si="5"/>
        <v>531917.73</v>
      </c>
      <c r="J21" s="56">
        <f t="shared" si="5"/>
        <v>551715.08</v>
      </c>
      <c r="K21" s="56">
        <f t="shared" si="5"/>
        <v>847412.47</v>
      </c>
      <c r="L21" s="33">
        <f aca="true" t="shared" si="6" ref="L21:L29">SUM(B21:K21)</f>
        <v>8171060.96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185471.48</v>
      </c>
      <c r="C22" s="33">
        <f t="shared" si="7"/>
        <v>87591.39</v>
      </c>
      <c r="D22" s="33">
        <f t="shared" si="7"/>
        <v>161241.07</v>
      </c>
      <c r="E22" s="33">
        <f t="shared" si="7"/>
        <v>190775.67</v>
      </c>
      <c r="F22" s="33">
        <f t="shared" si="7"/>
        <v>268474.51</v>
      </c>
      <c r="G22" s="33">
        <f t="shared" si="7"/>
        <v>130696.21</v>
      </c>
      <c r="H22" s="33">
        <f t="shared" si="7"/>
        <v>26647.98</v>
      </c>
      <c r="I22" s="33">
        <f t="shared" si="7"/>
        <v>87350.52</v>
      </c>
      <c r="J22" s="33">
        <f t="shared" si="7"/>
        <v>197197.09</v>
      </c>
      <c r="K22" s="33">
        <f t="shared" si="7"/>
        <v>103084.8</v>
      </c>
      <c r="L22" s="33">
        <f t="shared" si="6"/>
        <v>1438530.7200000002</v>
      </c>
      <c r="M22"/>
    </row>
    <row r="23" spans="1:13" ht="17.25" customHeight="1">
      <c r="A23" s="27" t="s">
        <v>24</v>
      </c>
      <c r="B23" s="33">
        <v>1511.48</v>
      </c>
      <c r="C23" s="33">
        <v>15167.35</v>
      </c>
      <c r="D23" s="33">
        <v>67501.2</v>
      </c>
      <c r="E23" s="33">
        <v>36369.46</v>
      </c>
      <c r="F23" s="33">
        <v>55116.82</v>
      </c>
      <c r="G23" s="33">
        <v>32298.66</v>
      </c>
      <c r="H23" s="33">
        <v>22501.8</v>
      </c>
      <c r="I23" s="33">
        <v>14387.06</v>
      </c>
      <c r="J23" s="33">
        <v>22417.52</v>
      </c>
      <c r="K23" s="33">
        <v>27069.58</v>
      </c>
      <c r="L23" s="33">
        <f t="shared" si="6"/>
        <v>294340.93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629.01</v>
      </c>
      <c r="C26" s="33">
        <v>432.95</v>
      </c>
      <c r="D26" s="33">
        <v>1396.89</v>
      </c>
      <c r="E26" s="33">
        <v>1119.14</v>
      </c>
      <c r="F26" s="33">
        <v>1157.27</v>
      </c>
      <c r="G26" s="33">
        <v>694.36</v>
      </c>
      <c r="H26" s="33">
        <v>484.69</v>
      </c>
      <c r="I26" s="33">
        <v>495.58</v>
      </c>
      <c r="J26" s="33">
        <v>604.5</v>
      </c>
      <c r="K26" s="33">
        <v>765.16</v>
      </c>
      <c r="L26" s="33">
        <f t="shared" si="6"/>
        <v>7779.549999999999</v>
      </c>
      <c r="M26" s="60"/>
    </row>
    <row r="27" spans="1:13" ht="17.25" customHeight="1">
      <c r="A27" s="27" t="s">
        <v>73</v>
      </c>
      <c r="B27" s="33">
        <v>325.81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275.38</v>
      </c>
      <c r="I27" s="33">
        <v>283.54</v>
      </c>
      <c r="J27" s="33">
        <v>341.74</v>
      </c>
      <c r="K27" s="33">
        <v>468.37</v>
      </c>
      <c r="L27" s="33">
        <f t="shared" si="6"/>
        <v>4411.81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60"/>
    </row>
    <row r="29" spans="1:13" ht="17.25" customHeight="1">
      <c r="A29" s="27" t="s">
        <v>84</v>
      </c>
      <c r="B29" s="33">
        <v>30786.49</v>
      </c>
      <c r="C29" s="33"/>
      <c r="D29" s="33"/>
      <c r="E29" s="33"/>
      <c r="F29" s="33"/>
      <c r="G29" s="33"/>
      <c r="H29" s="33">
        <v>18662.16</v>
      </c>
      <c r="I29" s="33">
        <v>0</v>
      </c>
      <c r="J29" s="33">
        <v>0</v>
      </c>
      <c r="K29" s="33">
        <v>0</v>
      </c>
      <c r="L29" s="33">
        <f t="shared" si="6"/>
        <v>49448.65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-566026.59</v>
      </c>
      <c r="C32" s="33">
        <f t="shared" si="8"/>
        <v>-37579.81</v>
      </c>
      <c r="D32" s="33">
        <f t="shared" si="8"/>
        <v>-95799.5</v>
      </c>
      <c r="E32" s="33">
        <f t="shared" si="8"/>
        <v>-53508.12000000011</v>
      </c>
      <c r="F32" s="33">
        <f t="shared" si="8"/>
        <v>-73015.10999999991</v>
      </c>
      <c r="G32" s="33">
        <f t="shared" si="8"/>
        <v>-36555.2</v>
      </c>
      <c r="H32" s="33">
        <f t="shared" si="8"/>
        <v>-22996.59</v>
      </c>
      <c r="I32" s="33">
        <f t="shared" si="8"/>
        <v>-26682.97999999998</v>
      </c>
      <c r="J32" s="33">
        <f t="shared" si="8"/>
        <v>-72747.07</v>
      </c>
      <c r="K32" s="33">
        <f t="shared" si="8"/>
        <v>-70243.07</v>
      </c>
      <c r="L32" s="33">
        <f aca="true" t="shared" si="9" ref="L32:L39">SUM(B32:K32)</f>
        <v>-1055154.0399999998</v>
      </c>
      <c r="M32"/>
    </row>
    <row r="33" spans="1:13" ht="18.75" customHeight="1">
      <c r="A33" s="27" t="s">
        <v>28</v>
      </c>
      <c r="B33" s="33">
        <f>B34+B35+B36+B37</f>
        <v>-20116.8</v>
      </c>
      <c r="C33" s="33">
        <f aca="true" t="shared" si="10" ref="C33:K33">C34+C35+C36+C37</f>
        <v>-23416.8</v>
      </c>
      <c r="D33" s="33">
        <f t="shared" si="10"/>
        <v>-69612.4</v>
      </c>
      <c r="E33" s="33">
        <f t="shared" si="10"/>
        <v>-47740</v>
      </c>
      <c r="F33" s="33">
        <f t="shared" si="10"/>
        <v>-45531.2</v>
      </c>
      <c r="G33" s="33">
        <f t="shared" si="10"/>
        <v>-36555.2</v>
      </c>
      <c r="H33" s="33">
        <f t="shared" si="10"/>
        <v>-20627.2</v>
      </c>
      <c r="I33" s="33">
        <f t="shared" si="10"/>
        <v>-24482.25</v>
      </c>
      <c r="J33" s="33">
        <f t="shared" si="10"/>
        <v>-25031.6</v>
      </c>
      <c r="K33" s="33">
        <f t="shared" si="10"/>
        <v>-44528</v>
      </c>
      <c r="L33" s="33">
        <f t="shared" si="9"/>
        <v>-357641.45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-20116.8</v>
      </c>
      <c r="C34" s="33">
        <f t="shared" si="11"/>
        <v>-23416.8</v>
      </c>
      <c r="D34" s="33">
        <f t="shared" si="11"/>
        <v>-69612.4</v>
      </c>
      <c r="E34" s="33">
        <f t="shared" si="11"/>
        <v>-47740</v>
      </c>
      <c r="F34" s="33">
        <f t="shared" si="11"/>
        <v>-45531.2</v>
      </c>
      <c r="G34" s="33">
        <f t="shared" si="11"/>
        <v>-36555.2</v>
      </c>
      <c r="H34" s="33">
        <f t="shared" si="11"/>
        <v>-20627.2</v>
      </c>
      <c r="I34" s="33">
        <f t="shared" si="11"/>
        <v>-20125.6</v>
      </c>
      <c r="J34" s="33">
        <f t="shared" si="11"/>
        <v>-25031.6</v>
      </c>
      <c r="K34" s="33">
        <f t="shared" si="11"/>
        <v>-44528</v>
      </c>
      <c r="L34" s="33">
        <f t="shared" si="9"/>
        <v>-353284.8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-4356.65</v>
      </c>
      <c r="J37" s="17">
        <v>0</v>
      </c>
      <c r="K37" s="17">
        <v>0</v>
      </c>
      <c r="L37" s="33">
        <f t="shared" si="9"/>
        <v>-4356.65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-14163.01</v>
      </c>
      <c r="D38" s="38">
        <f t="shared" si="12"/>
        <v>-26187.1</v>
      </c>
      <c r="E38" s="38">
        <f t="shared" si="12"/>
        <v>-5768.120000000112</v>
      </c>
      <c r="F38" s="38">
        <f t="shared" si="12"/>
        <v>-27483.909999999916</v>
      </c>
      <c r="G38" s="38">
        <f t="shared" si="12"/>
        <v>0</v>
      </c>
      <c r="H38" s="38">
        <f t="shared" si="12"/>
        <v>-2369.39</v>
      </c>
      <c r="I38" s="38">
        <f t="shared" si="12"/>
        <v>-2200.7299999999814</v>
      </c>
      <c r="J38" s="38">
        <f t="shared" si="12"/>
        <v>-47715.47</v>
      </c>
      <c r="K38" s="38">
        <f t="shared" si="12"/>
        <v>-25715.07</v>
      </c>
      <c r="L38" s="33">
        <f t="shared" si="9"/>
        <v>-258473.39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-14163.01</v>
      </c>
      <c r="D42" s="17">
        <v>-26187.1</v>
      </c>
      <c r="E42" s="17">
        <v>0</v>
      </c>
      <c r="F42" s="17">
        <v>-27483.91</v>
      </c>
      <c r="G42" s="17">
        <v>0</v>
      </c>
      <c r="H42" s="17">
        <v>-2369.39</v>
      </c>
      <c r="I42" s="17">
        <v>-2200.73</v>
      </c>
      <c r="J42" s="17">
        <v>-47715.47</v>
      </c>
      <c r="K42" s="17">
        <v>-25715.07</v>
      </c>
      <c r="L42" s="30">
        <f aca="true" t="shared" si="13" ref="L42:L49">SUM(B42:K42)</f>
        <v>-145834.68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-439039.2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-439039.2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243140.52000000014</v>
      </c>
      <c r="C56" s="41">
        <f t="shared" si="16"/>
        <v>517853.4699999999</v>
      </c>
      <c r="D56" s="41">
        <f t="shared" si="16"/>
        <v>1697492.94</v>
      </c>
      <c r="E56" s="41">
        <f t="shared" si="16"/>
        <v>1385333.8399999996</v>
      </c>
      <c r="F56" s="41">
        <f t="shared" si="16"/>
        <v>1411403.7200000002</v>
      </c>
      <c r="G56" s="41">
        <f t="shared" si="16"/>
        <v>855927.55</v>
      </c>
      <c r="H56" s="41">
        <f t="shared" si="16"/>
        <v>600880.8400000001</v>
      </c>
      <c r="I56" s="41">
        <f t="shared" si="16"/>
        <v>609653.7500000001</v>
      </c>
      <c r="J56" s="41">
        <f t="shared" si="16"/>
        <v>703225.3699999999</v>
      </c>
      <c r="K56" s="41">
        <f t="shared" si="16"/>
        <v>912309.77</v>
      </c>
      <c r="L56" s="42">
        <f t="shared" si="14"/>
        <v>8937221.77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243140.52</v>
      </c>
      <c r="C62" s="41">
        <f aca="true" t="shared" si="18" ref="C62:J62">SUM(C63:C74)</f>
        <v>517853.47</v>
      </c>
      <c r="D62" s="41">
        <f t="shared" si="18"/>
        <v>1697492.94</v>
      </c>
      <c r="E62" s="41">
        <f t="shared" si="18"/>
        <v>1385333.84</v>
      </c>
      <c r="F62" s="41">
        <f t="shared" si="18"/>
        <v>1411403.72</v>
      </c>
      <c r="G62" s="41">
        <f t="shared" si="18"/>
        <v>855927.55</v>
      </c>
      <c r="H62" s="41">
        <f t="shared" si="18"/>
        <v>600880.84</v>
      </c>
      <c r="I62" s="41">
        <f>SUM(I63:I79)</f>
        <v>609653.75</v>
      </c>
      <c r="J62" s="41">
        <f t="shared" si="18"/>
        <v>703225.37</v>
      </c>
      <c r="K62" s="41">
        <f>SUM(K63:K76)</f>
        <v>912309.77</v>
      </c>
      <c r="L62" s="46">
        <f>SUM(B62:K62)</f>
        <v>8937221.77</v>
      </c>
      <c r="M62" s="40"/>
    </row>
    <row r="63" spans="1:13" ht="18.75" customHeight="1">
      <c r="A63" s="47" t="s">
        <v>45</v>
      </c>
      <c r="B63" s="48">
        <v>243140.52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243140.52</v>
      </c>
      <c r="M63"/>
    </row>
    <row r="64" spans="1:13" ht="18.75" customHeight="1">
      <c r="A64" s="47" t="s">
        <v>54</v>
      </c>
      <c r="B64" s="17">
        <v>0</v>
      </c>
      <c r="C64" s="48">
        <v>455503.91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455503.91</v>
      </c>
      <c r="M64"/>
    </row>
    <row r="65" spans="1:13" ht="18.75" customHeight="1">
      <c r="A65" s="47" t="s">
        <v>55</v>
      </c>
      <c r="B65" s="17">
        <v>0</v>
      </c>
      <c r="C65" s="48">
        <v>62349.56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62349.56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1697492.94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1697492.94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1385333.84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1385333.84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1411403.72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1411403.72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855927.55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855927.55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600880.84</v>
      </c>
      <c r="I70" s="17">
        <v>0</v>
      </c>
      <c r="J70" s="17">
        <v>0</v>
      </c>
      <c r="K70" s="17">
        <v>0</v>
      </c>
      <c r="L70" s="46">
        <f t="shared" si="19"/>
        <v>600880.84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609653.75</v>
      </c>
      <c r="J71" s="17">
        <v>0</v>
      </c>
      <c r="K71" s="17">
        <v>0</v>
      </c>
      <c r="L71" s="46">
        <f t="shared" si="19"/>
        <v>609653.75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703225.37</v>
      </c>
      <c r="K72" s="17">
        <v>0</v>
      </c>
      <c r="L72" s="46">
        <f t="shared" si="19"/>
        <v>703225.37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550031.56</v>
      </c>
      <c r="L73" s="46">
        <f t="shared" si="19"/>
        <v>550031.56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362278.21</v>
      </c>
      <c r="L74" s="46">
        <f t="shared" si="19"/>
        <v>362278.21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2024-04-04T20:39:00Z</dcterms:modified>
  <cp:category/>
  <cp:version/>
  <cp:contentType/>
  <cp:contentStatus/>
</cp:coreProperties>
</file>