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<sst xmlns="http://schemas.openxmlformats.org/spreadsheetml/2006/main" count="87" uniqueCount="86">
  <si>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</si>
  <si>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</si>
  <si>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</si>
  <si>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</si>
  <si>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</si>
  <si>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</si>
  <si>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</si>
  <si>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</si>
  <si>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</si>
  <si>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</si>
  <si>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</si>
  <si>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</si>
  <si>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</si>
  <si>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</si>
  <si>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</si>
  <si>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</si>
  <si>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</si>
  <si>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</si>
  <si>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</si>
  <si>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</si>
  <si>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</si>
  <si>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</si>
  <si>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</si>
  <si>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</si>
  <si>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</si>
  <si>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</si>
  <si>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</si>
  <si>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</si>
  <si>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</si>
  <si>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</si>
  <si>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</si>
  <si>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</si>
  <si>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</si>
  <si>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</si>
  <si>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</si>
  <si>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</si>
  <si>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</si>
  <si>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</si>
  <si>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</si>
  <si>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</si>
  <si>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</si>
  <si>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</si>
  <si>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</si>
  <si>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</si>
  <si>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</si>
  <si>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</si>
  <si>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</si>
  <si>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</si>
  <si>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</si>
  <si>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</si>
  <si>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</si>
  <si>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</si>
  <si>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</si>
  <si>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</si>
  <si>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</si>
  <si>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</si>
  <si>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</si>
  <si>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</si>
  <si>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</si>
  <si>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</si>
  <si>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</si>
  <si>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</si>
  <si>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</si>
  <si>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</si>
  <si>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</si>
  <si>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</si>
  <si>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</si>
  <si>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</si>
  <si>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</si>
  <si>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</si>
  <si>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</si>
  <si>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</si>
  <si>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</si>
  <si>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</si>
  <si>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</si>
  <si>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</si>
  <si>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</si>
  <si>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</si>
  <si>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</si>
  <si>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</si>
  <si>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</si>
  <si>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</si>
  <si>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</si>
  <si>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</si>
  <si>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11/03/24 - VENCIMENTO 18/03/24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</si>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</sst>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89458</v>
      </c>
      <c r="C7" s="10">
        <f aca="true" t="shared" si="0" ref="C7:K7">C8+C11</f>
        <v>111343</v>
      </c>
      <c r="D7" s="10">
        <f t="shared" si="0"/>
        <v>335755</v>
      </c>
      <c r="E7" s="10">
        <f t="shared" si="0"/>
        <v>257777</v>
      </c>
      <c r="F7" s="10">
        <f t="shared" si="0"/>
        <v>279393</v>
      </c>
      <c r="G7" s="10">
        <f t="shared" si="0"/>
        <v>156149</v>
      </c>
      <c r="H7" s="10">
        <f t="shared" si="0"/>
        <v>94219</v>
      </c>
      <c r="I7" s="10">
        <f t="shared" si="0"/>
        <v>120874</v>
      </c>
      <c r="J7" s="10">
        <f t="shared" si="0"/>
        <v>126196</v>
      </c>
      <c r="K7" s="10">
        <f t="shared" si="0"/>
        <v>221919</v>
      </c>
      <c r="L7" s="10">
        <f aca="true" t="shared" si="1" ref="L7:L13">SUM(B7:K7)</f>
        <v>1793083</v>
      </c>
      <c r="M7" s="11"/>
    </row>
    <row r="8" spans="1:13" ht="17.25" customHeight="1">
      <c r="A8" s="12" t="s">
        <v>81</v>
      </c>
      <c r="B8" s="13">
        <f>B9+B10</f>
        <v>5100</v>
      </c>
      <c r="C8" s="13">
        <f aca="true" t="shared" si="2" ref="C8:K8">C9+C10</f>
        <v>5316</v>
      </c>
      <c r="D8" s="13">
        <f t="shared" si="2"/>
        <v>16741</v>
      </c>
      <c r="E8" s="13">
        <f t="shared" si="2"/>
        <v>11472</v>
      </c>
      <c r="F8" s="13">
        <f t="shared" si="2"/>
        <v>10839</v>
      </c>
      <c r="G8" s="13">
        <f t="shared" si="2"/>
        <v>8723</v>
      </c>
      <c r="H8" s="13">
        <f t="shared" si="2"/>
        <v>4619</v>
      </c>
      <c r="I8" s="13">
        <f t="shared" si="2"/>
        <v>4596</v>
      </c>
      <c r="J8" s="13">
        <f t="shared" si="2"/>
        <v>6743</v>
      </c>
      <c r="K8" s="13">
        <f t="shared" si="2"/>
        <v>10517</v>
      </c>
      <c r="L8" s="13">
        <f t="shared" si="1"/>
        <v>84666</v>
      </c>
      <c r="M8"/>
    </row>
    <row r="9" spans="1:13" ht="17.25" customHeight="1">
      <c r="A9" s="14" t="s">
        <v>18</v>
      </c>
      <c r="B9" s="15">
        <v>5097</v>
      </c>
      <c r="C9" s="15">
        <v>5316</v>
      </c>
      <c r="D9" s="15">
        <v>16741</v>
      </c>
      <c r="E9" s="15">
        <v>11472</v>
      </c>
      <c r="F9" s="15">
        <v>10839</v>
      </c>
      <c r="G9" s="15">
        <v>8723</v>
      </c>
      <c r="H9" s="15">
        <v>4534</v>
      </c>
      <c r="I9" s="15">
        <v>4596</v>
      </c>
      <c r="J9" s="15">
        <v>6743</v>
      </c>
      <c r="K9" s="15">
        <v>10517</v>
      </c>
      <c r="L9" s="13">
        <f t="shared" si="1"/>
        <v>84578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85</v>
      </c>
      <c r="I10" s="15">
        <v>0</v>
      </c>
      <c r="J10" s="15">
        <v>0</v>
      </c>
      <c r="K10" s="15">
        <v>0</v>
      </c>
      <c r="L10" s="13">
        <f t="shared" si="1"/>
        <v>88</v>
      </c>
      <c r="M10"/>
    </row>
    <row r="11" spans="1:13" ht="17.25" customHeight="1">
      <c r="A11" s="12" t="s">
        <v>70</v>
      </c>
      <c r="B11" s="15">
        <v>84358</v>
      </c>
      <c r="C11" s="15">
        <v>106027</v>
      </c>
      <c r="D11" s="15">
        <v>319014</v>
      </c>
      <c r="E11" s="15">
        <v>246305</v>
      </c>
      <c r="F11" s="15">
        <v>268554</v>
      </c>
      <c r="G11" s="15">
        <v>147426</v>
      </c>
      <c r="H11" s="15">
        <v>89600</v>
      </c>
      <c r="I11" s="15">
        <v>116278</v>
      </c>
      <c r="J11" s="15">
        <v>119453</v>
      </c>
      <c r="K11" s="15">
        <v>211402</v>
      </c>
      <c r="L11" s="13">
        <f t="shared" si="1"/>
        <v>1708417</v>
      </c>
      <c r="M11" s="60"/>
    </row>
    <row r="12" spans="1:13" ht="17.25" customHeight="1">
      <c r="A12" s="14" t="s">
        <v>83</v>
      </c>
      <c r="B12" s="15">
        <v>9870</v>
      </c>
      <c r="C12" s="15">
        <v>8035</v>
      </c>
      <c r="D12" s="15">
        <v>28123</v>
      </c>
      <c r="E12" s="15">
        <v>24768</v>
      </c>
      <c r="F12" s="15">
        <v>23325</v>
      </c>
      <c r="G12" s="15">
        <v>13640</v>
      </c>
      <c r="H12" s="15">
        <v>8345</v>
      </c>
      <c r="I12" s="15">
        <v>6985</v>
      </c>
      <c r="J12" s="15">
        <v>8583</v>
      </c>
      <c r="K12" s="15">
        <v>14339</v>
      </c>
      <c r="L12" s="13">
        <f t="shared" si="1"/>
        <v>146013</v>
      </c>
      <c r="M12" s="60"/>
    </row>
    <row r="13" spans="1:13" ht="17.25" customHeight="1">
      <c r="A13" s="14" t="s">
        <v>71</v>
      </c>
      <c r="B13" s="15">
        <f>+B11-B12</f>
        <v>74488</v>
      </c>
      <c r="C13" s="15">
        <f aca="true" t="shared" si="3" ref="C13:K13">+C11-C12</f>
        <v>97992</v>
      </c>
      <c r="D13" s="15">
        <f t="shared" si="3"/>
        <v>290891</v>
      </c>
      <c r="E13" s="15">
        <f t="shared" si="3"/>
        <v>221537</v>
      </c>
      <c r="F13" s="15">
        <f t="shared" si="3"/>
        <v>245229</v>
      </c>
      <c r="G13" s="15">
        <f t="shared" si="3"/>
        <v>133786</v>
      </c>
      <c r="H13" s="15">
        <f t="shared" si="3"/>
        <v>81255</v>
      </c>
      <c r="I13" s="15">
        <f t="shared" si="3"/>
        <v>109293</v>
      </c>
      <c r="J13" s="15">
        <f t="shared" si="3"/>
        <v>110870</v>
      </c>
      <c r="K13" s="15">
        <f t="shared" si="3"/>
        <v>197063</v>
      </c>
      <c r="L13" s="13">
        <f t="shared" si="1"/>
        <v>1562404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1.191429062594416</v>
      </c>
      <c r="C18" s="22">
        <v>1.160494211460017</v>
      </c>
      <c r="D18" s="22">
        <v>1.044480230756016</v>
      </c>
      <c r="E18" s="22">
        <v>1.08714174460431</v>
      </c>
      <c r="F18" s="22">
        <v>1.162030926826564</v>
      </c>
      <c r="G18" s="22">
        <v>1.122730143491019</v>
      </c>
      <c r="H18" s="22">
        <v>1.01124860841454</v>
      </c>
      <c r="I18" s="22">
        <v>1.146540839958822</v>
      </c>
      <c r="J18" s="22">
        <v>1.249241017005942</v>
      </c>
      <c r="K18" s="22">
        <v>1.094064605168747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817428.4600000001</v>
      </c>
      <c r="C20" s="25">
        <f aca="true" t="shared" si="4" ref="C20:K20">SUM(C21:C30)</f>
        <v>550335.9</v>
      </c>
      <c r="D20" s="25">
        <f t="shared" si="4"/>
        <v>1794944.6300000001</v>
      </c>
      <c r="E20" s="25">
        <f t="shared" si="4"/>
        <v>1435776.6399999997</v>
      </c>
      <c r="F20" s="25">
        <f t="shared" si="4"/>
        <v>1488025.4900000002</v>
      </c>
      <c r="G20" s="25">
        <f t="shared" si="4"/>
        <v>879904.1099999999</v>
      </c>
      <c r="H20" s="25">
        <f t="shared" si="4"/>
        <v>529716.16</v>
      </c>
      <c r="I20" s="25">
        <f t="shared" si="4"/>
        <v>628703.8400000001</v>
      </c>
      <c r="J20" s="25">
        <f t="shared" si="4"/>
        <v>775755.3899999999</v>
      </c>
      <c r="K20" s="25">
        <f t="shared" si="4"/>
        <v>974276.4400000001</v>
      </c>
      <c r="L20" s="25">
        <f>SUM(B20:K20)</f>
        <v>9874867.06</v>
      </c>
      <c r="M20"/>
    </row>
    <row r="21" spans="1:13" ht="17.25" customHeight="1">
      <c r="A21" s="26" t="s">
        <v>22</v>
      </c>
      <c r="B21" s="56">
        <f>ROUND((B15+B16)*B7,2)</f>
        <v>655449.82</v>
      </c>
      <c r="C21" s="56">
        <f aca="true" t="shared" si="5" ref="C21:K21">ROUND((C15+C16)*C7,2)</f>
        <v>459323.28</v>
      </c>
      <c r="D21" s="56">
        <f t="shared" si="5"/>
        <v>1648523.47</v>
      </c>
      <c r="E21" s="56">
        <f t="shared" si="5"/>
        <v>1282028.13</v>
      </c>
      <c r="F21" s="56">
        <f t="shared" si="5"/>
        <v>1227764.6</v>
      </c>
      <c r="G21" s="56">
        <f t="shared" si="5"/>
        <v>754496.35</v>
      </c>
      <c r="H21" s="56">
        <f t="shared" si="5"/>
        <v>501480.63</v>
      </c>
      <c r="I21" s="56">
        <f t="shared" si="5"/>
        <v>533404.87</v>
      </c>
      <c r="J21" s="56">
        <f t="shared" si="5"/>
        <v>599759.11</v>
      </c>
      <c r="K21" s="56">
        <f t="shared" si="5"/>
        <v>861267.64</v>
      </c>
      <c r="L21" s="33">
        <f aca="true" t="shared" si="6" ref="L21:L29">SUM(B21:K21)</f>
        <v>8523497.9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125472.14</v>
      </c>
      <c r="C22" s="33">
        <f t="shared" si="7"/>
        <v>73718.73</v>
      </c>
      <c r="D22" s="33">
        <f t="shared" si="7"/>
        <v>73326.7</v>
      </c>
      <c r="E22" s="33">
        <f t="shared" si="7"/>
        <v>111718.17</v>
      </c>
      <c r="F22" s="33">
        <f t="shared" si="7"/>
        <v>198935.84</v>
      </c>
      <c r="G22" s="33">
        <f t="shared" si="7"/>
        <v>92599.45</v>
      </c>
      <c r="H22" s="33">
        <f t="shared" si="7"/>
        <v>5640.96</v>
      </c>
      <c r="I22" s="33">
        <f t="shared" si="7"/>
        <v>78165.6</v>
      </c>
      <c r="J22" s="33">
        <f t="shared" si="7"/>
        <v>149484.57</v>
      </c>
      <c r="K22" s="33">
        <f t="shared" si="7"/>
        <v>81014.8</v>
      </c>
      <c r="L22" s="33">
        <f t="shared" si="6"/>
        <v>990076.96</v>
      </c>
      <c r="M22"/>
    </row>
    <row r="23" spans="1:13" ht="17.25" customHeight="1">
      <c r="A23" s="27" t="s">
        <v>24</v>
      </c>
      <c r="B23" s="33">
        <v>2471.31</v>
      </c>
      <c r="C23" s="33">
        <v>14732.23</v>
      </c>
      <c r="D23" s="33">
        <v>66948.78</v>
      </c>
      <c r="E23" s="33">
        <v>36448.5</v>
      </c>
      <c r="F23" s="33">
        <v>55620.19</v>
      </c>
      <c r="G23" s="33">
        <v>31572.01</v>
      </c>
      <c r="H23" s="33">
        <v>20063.35</v>
      </c>
      <c r="I23" s="33">
        <v>14449.23</v>
      </c>
      <c r="J23" s="33">
        <v>21858.07</v>
      </c>
      <c r="K23" s="33">
        <v>27007.43</v>
      </c>
      <c r="L23" s="33">
        <f t="shared" si="6"/>
        <v>291171.10000000003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648.07</v>
      </c>
      <c r="C26" s="33">
        <v>435.68</v>
      </c>
      <c r="D26" s="33">
        <v>1424.12</v>
      </c>
      <c r="E26" s="33">
        <v>1138.2</v>
      </c>
      <c r="F26" s="33">
        <v>1181.77</v>
      </c>
      <c r="G26" s="33">
        <v>697.08</v>
      </c>
      <c r="H26" s="33">
        <v>419.34</v>
      </c>
      <c r="I26" s="33">
        <v>498.3</v>
      </c>
      <c r="J26" s="33">
        <v>615.39</v>
      </c>
      <c r="K26" s="33">
        <v>773.33</v>
      </c>
      <c r="L26" s="33">
        <f t="shared" si="6"/>
        <v>7831.280000000001</v>
      </c>
      <c r="M26" s="60"/>
    </row>
    <row r="27" spans="1:13" ht="17.25" customHeight="1">
      <c r="A27" s="27" t="s">
        <v>74</v>
      </c>
      <c r="B27" s="33">
        <v>326.56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233.11</v>
      </c>
      <c r="I27" s="33">
        <v>283.54</v>
      </c>
      <c r="J27" s="33">
        <v>341.74</v>
      </c>
      <c r="K27" s="33">
        <v>460.78</v>
      </c>
      <c r="L27" s="33">
        <f t="shared" si="6"/>
        <v>4362.7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-129772.59</v>
      </c>
      <c r="C32" s="33">
        <f t="shared" si="8"/>
        <v>-31191.600000000002</v>
      </c>
      <c r="D32" s="33">
        <f t="shared" si="8"/>
        <v>-75086</v>
      </c>
      <c r="E32" s="33">
        <f t="shared" si="8"/>
        <v>-56244.920000000115</v>
      </c>
      <c r="F32" s="33">
        <f t="shared" si="8"/>
        <v>-47691.6</v>
      </c>
      <c r="G32" s="33">
        <f t="shared" si="8"/>
        <v>-39727.6</v>
      </c>
      <c r="H32" s="33">
        <f t="shared" si="8"/>
        <v>-21335.6</v>
      </c>
      <c r="I32" s="33">
        <f t="shared" si="8"/>
        <v>-23822.08999999998</v>
      </c>
      <c r="J32" s="33">
        <f t="shared" si="8"/>
        <v>-29708.8</v>
      </c>
      <c r="K32" s="33">
        <f t="shared" si="8"/>
        <v>-46274.8</v>
      </c>
      <c r="L32" s="33">
        <f aca="true" t="shared" si="9" ref="L32:L39">SUM(B32:K32)</f>
        <v>-500855.6</v>
      </c>
      <c r="M32"/>
    </row>
    <row r="33" spans="1:13" ht="18.75" customHeight="1">
      <c r="A33" s="27" t="s">
        <v>28</v>
      </c>
      <c r="B33" s="33">
        <f>B34+B35+B36+B37</f>
        <v>-22426.8</v>
      </c>
      <c r="C33" s="33">
        <f aca="true" t="shared" si="10" ref="C33:K33">C34+C35+C36+C37</f>
        <v>-23390.4</v>
      </c>
      <c r="D33" s="33">
        <f t="shared" si="10"/>
        <v>-73660.4</v>
      </c>
      <c r="E33" s="33">
        <f t="shared" si="10"/>
        <v>-50476.8</v>
      </c>
      <c r="F33" s="33">
        <f t="shared" si="10"/>
        <v>-47691.6</v>
      </c>
      <c r="G33" s="33">
        <f t="shared" si="10"/>
        <v>-38381.2</v>
      </c>
      <c r="H33" s="33">
        <f t="shared" si="10"/>
        <v>-19949.6</v>
      </c>
      <c r="I33" s="33">
        <f t="shared" si="10"/>
        <v>-23782.49</v>
      </c>
      <c r="J33" s="33">
        <f t="shared" si="10"/>
        <v>-29669.2</v>
      </c>
      <c r="K33" s="33">
        <f t="shared" si="10"/>
        <v>-46274.8</v>
      </c>
      <c r="L33" s="33">
        <f t="shared" si="9"/>
        <v>-375703.29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-22426.8</v>
      </c>
      <c r="C34" s="33">
        <f t="shared" si="11"/>
        <v>-23390.4</v>
      </c>
      <c r="D34" s="33">
        <f t="shared" si="11"/>
        <v>-73660.4</v>
      </c>
      <c r="E34" s="33">
        <f t="shared" si="11"/>
        <v>-50476.8</v>
      </c>
      <c r="F34" s="33">
        <f t="shared" si="11"/>
        <v>-47691.6</v>
      </c>
      <c r="G34" s="33">
        <f t="shared" si="11"/>
        <v>-38381.2</v>
      </c>
      <c r="H34" s="33">
        <f t="shared" si="11"/>
        <v>-19949.6</v>
      </c>
      <c r="I34" s="33">
        <f t="shared" si="11"/>
        <v>-20222.4</v>
      </c>
      <c r="J34" s="33">
        <f t="shared" si="11"/>
        <v>-29669.2</v>
      </c>
      <c r="K34" s="33">
        <f t="shared" si="11"/>
        <v>-46274.8</v>
      </c>
      <c r="L34" s="33">
        <f t="shared" si="9"/>
        <v>-372143.2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-3560.09</v>
      </c>
      <c r="J37" s="17">
        <v>0</v>
      </c>
      <c r="K37" s="17">
        <v>0</v>
      </c>
      <c r="L37" s="33">
        <f t="shared" si="9"/>
        <v>-3560.09</v>
      </c>
      <c r="M37"/>
    </row>
    <row r="38" spans="1:13" s="36" customFormat="1" ht="18.75" customHeight="1">
      <c r="A38" s="27" t="s">
        <v>32</v>
      </c>
      <c r="B38" s="38">
        <f>SUM(B39:B50)</f>
        <v>-107345.79</v>
      </c>
      <c r="C38" s="38">
        <f aca="true" t="shared" si="12" ref="C38:K38">SUM(C39:C50)</f>
        <v>-7801.2</v>
      </c>
      <c r="D38" s="38">
        <f t="shared" si="12"/>
        <v>-1425.6</v>
      </c>
      <c r="E38" s="38">
        <f t="shared" si="12"/>
        <v>-5768.120000000112</v>
      </c>
      <c r="F38" s="38">
        <f t="shared" si="12"/>
        <v>0</v>
      </c>
      <c r="G38" s="38">
        <f t="shared" si="12"/>
        <v>-1346.4</v>
      </c>
      <c r="H38" s="38">
        <f t="shared" si="12"/>
        <v>-1386</v>
      </c>
      <c r="I38" s="38">
        <f t="shared" si="12"/>
        <v>-39.59999999997672</v>
      </c>
      <c r="J38" s="38">
        <f t="shared" si="12"/>
        <v>-39.6</v>
      </c>
      <c r="K38" s="38">
        <f t="shared" si="12"/>
        <v>0</v>
      </c>
      <c r="L38" s="33">
        <f t="shared" si="9"/>
        <v>-125152.31000000008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-475.2</v>
      </c>
      <c r="C43" s="17">
        <v>-7801.2</v>
      </c>
      <c r="D43" s="17">
        <v>-1425.6</v>
      </c>
      <c r="E43" s="17">
        <v>0</v>
      </c>
      <c r="F43" s="17">
        <v>0</v>
      </c>
      <c r="G43" s="17">
        <v>-1346.4</v>
      </c>
      <c r="H43" s="17">
        <v>-1386</v>
      </c>
      <c r="I43" s="17">
        <v>-39.6</v>
      </c>
      <c r="J43" s="17">
        <v>-39.6</v>
      </c>
      <c r="K43" s="17">
        <v>0</v>
      </c>
      <c r="L43" s="30">
        <f t="shared" si="13"/>
        <v>-12513.6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687655.8700000001</v>
      </c>
      <c r="C56" s="41">
        <f t="shared" si="16"/>
        <v>519144.30000000005</v>
      </c>
      <c r="D56" s="41">
        <f t="shared" si="16"/>
        <v>1719858.6300000001</v>
      </c>
      <c r="E56" s="41">
        <f t="shared" si="16"/>
        <v>1379531.7199999995</v>
      </c>
      <c r="F56" s="41">
        <f t="shared" si="16"/>
        <v>1440333.8900000001</v>
      </c>
      <c r="G56" s="41">
        <f t="shared" si="16"/>
        <v>840176.5099999999</v>
      </c>
      <c r="H56" s="41">
        <f t="shared" si="16"/>
        <v>508380.56000000006</v>
      </c>
      <c r="I56" s="41">
        <f t="shared" si="16"/>
        <v>604881.7500000001</v>
      </c>
      <c r="J56" s="41">
        <f t="shared" si="16"/>
        <v>746046.5899999999</v>
      </c>
      <c r="K56" s="41">
        <f t="shared" si="16"/>
        <v>928001.64</v>
      </c>
      <c r="L56" s="42">
        <f t="shared" si="14"/>
        <v>9374011.46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687655.87</v>
      </c>
      <c r="C62" s="41">
        <f aca="true" t="shared" si="18" ref="C62:J62">SUM(C63:C74)</f>
        <v>519144.30000000005</v>
      </c>
      <c r="D62" s="41">
        <f t="shared" si="18"/>
        <v>1719858.63</v>
      </c>
      <c r="E62" s="41">
        <f t="shared" si="18"/>
        <v>1379531.72</v>
      </c>
      <c r="F62" s="41">
        <f t="shared" si="18"/>
        <v>1440333.89</v>
      </c>
      <c r="G62" s="41">
        <f t="shared" si="18"/>
        <v>840176.51</v>
      </c>
      <c r="H62" s="41">
        <f t="shared" si="18"/>
        <v>508380.56</v>
      </c>
      <c r="I62" s="41">
        <f>SUM(I63:I79)</f>
        <v>604881.75</v>
      </c>
      <c r="J62" s="41">
        <f t="shared" si="18"/>
        <v>746046.59</v>
      </c>
      <c r="K62" s="41">
        <f>SUM(K63:K76)</f>
        <v>928001.6399999999</v>
      </c>
      <c r="L62" s="46">
        <f>SUM(B62:K62)</f>
        <v>9374011.459999999</v>
      </c>
      <c r="M62" s="40"/>
    </row>
    <row r="63" spans="1:13" ht="18.75" customHeight="1">
      <c r="A63" s="47" t="s">
        <v>46</v>
      </c>
      <c r="B63" s="48">
        <v>687655.87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687655.87</v>
      </c>
      <c r="M63"/>
    </row>
    <row r="64" spans="1:13" ht="18.75" customHeight="1">
      <c r="A64" s="47" t="s">
        <v>55</v>
      </c>
      <c r="B64" s="17">
        <v>0</v>
      </c>
      <c r="C64" s="48">
        <v>454510.83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454510.83</v>
      </c>
      <c r="M64"/>
    </row>
    <row r="65" spans="1:13" ht="18.75" customHeight="1">
      <c r="A65" s="47" t="s">
        <v>56</v>
      </c>
      <c r="B65" s="17">
        <v>0</v>
      </c>
      <c r="C65" s="48">
        <v>64633.47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64633.47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1719858.63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1719858.63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1379531.72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1379531.72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1440333.89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1440333.89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840176.51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840176.51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508380.56</v>
      </c>
      <c r="I70" s="17">
        <v>0</v>
      </c>
      <c r="J70" s="17">
        <v>0</v>
      </c>
      <c r="K70" s="17">
        <v>0</v>
      </c>
      <c r="L70" s="46">
        <f t="shared" si="19"/>
        <v>508380.56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604881.75</v>
      </c>
      <c r="J71" s="17">
        <v>0</v>
      </c>
      <c r="K71" s="17">
        <v>0</v>
      </c>
      <c r="L71" s="46">
        <f t="shared" si="19"/>
        <v>604881.75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746046.59</v>
      </c>
      <c r="K72" s="17">
        <v>0</v>
      </c>
      <c r="L72" s="46">
        <f t="shared" si="19"/>
        <v>746046.59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544736.96</v>
      </c>
      <c r="L73" s="46">
        <f t="shared" si="19"/>
        <v>544736.96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383264.68</v>
      </c>
      <c r="L74" s="46">
        <f t="shared" si="19"/>
        <v>383264.68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2024-03-15T17:48:30Z</dcterms:modified>
  <cp:category/>
  <cp:version/>
  <cp:contentType/>
  <cp:contentStatus/>
</cp:coreProperties>
</file>