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624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<sst xmlns="http://schemas.openxmlformats.org/spreadsheetml/2006/main" count="81" uniqueCount="63">
  <si>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</si>
  <si>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</si>
  <si>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</si>
  <si>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</si>
  <si>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</si>
  <si>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</si>
  <si>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</si>
  <si>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</si>
  <si>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</si>
  <si>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</si>
  <si>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</si>
  <si>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</si>
  <si>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</si>
  <si>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</si>
  <si>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</si>
  <si>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</si>
  <si>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</si>
  <si>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</si>
  <si>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</si>
  <si>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</si>
  <si>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</si>
  <si>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</si>
  <si>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</si>
  <si>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</si>
  <si>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</si>
  <si>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</si>
  <si>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</si>
  <si>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</si>
  <si>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</si>
  <si>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</si>
  <si>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</si>
  <si>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</si>
  <si>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</si>
  <si>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</si>
  <si>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</si>
  <si>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</si>
  <si>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</si>
  <si>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</si>
  <si>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</si>
  <si>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</si>
  <si>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</si>
  <si>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</si>
  <si>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</si>
  <si>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</si>
  <si>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</si>
  <si>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</si>
  <si>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</si>
  <si>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</si>
  <si>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</si>
  <si>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</si>
  <si>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</si>
  <si>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</si>
  <si>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</si>
  <si>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</si>
  <si>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</si>
  <si>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</si>
  <si>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</si>
  <si>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</si>
  <si>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</si>
  <si>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</si>
  <si>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</si>
  <si>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</si>
  <si>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PERÍODO DE OPERAÇÃO 01/01/24 A 31/01/24 - VENCIMENTO 08/01/24 A 07/02/24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</si>
</sst>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39044259.84</v>
      </c>
      <c r="C6" s="10">
        <v>36988808.13</v>
      </c>
      <c r="D6" s="10">
        <v>46720742.08</v>
      </c>
      <c r="E6" s="10">
        <v>28359522.199999996</v>
      </c>
      <c r="F6" s="10">
        <v>28800905.630000006</v>
      </c>
      <c r="G6" s="10">
        <v>31595371.359999996</v>
      </c>
      <c r="H6" s="10">
        <v>28920958.18</v>
      </c>
      <c r="I6" s="10">
        <v>39973458.4</v>
      </c>
      <c r="J6" s="10">
        <v>13351155.83</v>
      </c>
      <c r="K6" s="10">
        <f>SUM(B6:J6)</f>
        <v>293755181.65</v>
      </c>
      <c r="Q6"/>
      <c r="R6"/>
    </row>
    <row r="7" spans="1:18" ht="27" customHeight="1">
      <c r="A7" s="2" t="s">
        <v>4</v>
      </c>
      <c r="B7" s="19">
        <v>-2099114.3099999996</v>
      </c>
      <c r="C7" s="19">
        <v>-743841.5300000003</v>
      </c>
      <c r="D7" s="19">
        <v>-1463998.4200000013</v>
      </c>
      <c r="E7" s="19">
        <v>-1834753.0500000003</v>
      </c>
      <c r="F7" s="19">
        <v>-819819.2499999999</v>
      </c>
      <c r="G7" s="19">
        <v>-1497783.6000000003</v>
      </c>
      <c r="H7" s="19">
        <v>-178288.9100000003</v>
      </c>
      <c r="I7" s="19">
        <v>-1874896.3899999997</v>
      </c>
      <c r="J7" s="19">
        <v>-259887.39000000065</v>
      </c>
      <c r="K7" s="8">
        <f>SUM(B7:J7)</f>
        <v>-10772382.850000001</v>
      </c>
      <c r="Q7"/>
      <c r="R7"/>
    </row>
    <row r="8" spans="1:11" ht="27" customHeight="1">
      <c r="A8" s="6" t="s">
        <v>5</v>
      </c>
      <c r="B8" s="7">
        <f>+B6+B7</f>
        <v>36945145.53</v>
      </c>
      <c r="C8" s="7">
        <f aca="true" t="shared" si="0" ref="C8:J8">+C6+C7</f>
        <v>36244966.6</v>
      </c>
      <c r="D8" s="7">
        <f t="shared" si="0"/>
        <v>45256743.66</v>
      </c>
      <c r="E8" s="7">
        <f t="shared" si="0"/>
        <v>26524769.149999995</v>
      </c>
      <c r="F8" s="7">
        <f t="shared" si="0"/>
        <v>27981086.380000006</v>
      </c>
      <c r="G8" s="7">
        <f t="shared" si="0"/>
        <v>30097587.759999994</v>
      </c>
      <c r="H8" s="7">
        <f t="shared" si="0"/>
        <v>28742669.27</v>
      </c>
      <c r="I8" s="7">
        <f t="shared" si="0"/>
        <v>38098562.01</v>
      </c>
      <c r="J8" s="7">
        <f t="shared" si="0"/>
        <v>13091268.44</v>
      </c>
      <c r="K8" s="7">
        <f>+K7+K6</f>
        <v>282982798.79999995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18222980.390000004</v>
      </c>
      <c r="C13" s="10">
        <v>12219376.239999998</v>
      </c>
      <c r="D13" s="10">
        <v>40147280.1</v>
      </c>
      <c r="E13" s="10">
        <v>32837910.919999994</v>
      </c>
      <c r="F13" s="10">
        <v>34317418.309999995</v>
      </c>
      <c r="G13" s="10">
        <v>19531795.740000002</v>
      </c>
      <c r="H13" s="10">
        <v>11719686.25</v>
      </c>
      <c r="I13" s="10">
        <v>14194037.150000004</v>
      </c>
      <c r="J13" s="10">
        <v>16528532.569999997</v>
      </c>
      <c r="K13" s="10">
        <v>22102508.880000003</v>
      </c>
      <c r="L13" s="10">
        <f>SUM(B13:K13)</f>
        <v>221821526.55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-5135358.739999999</v>
      </c>
      <c r="C14" s="8">
        <v>-314979.92000000004</v>
      </c>
      <c r="D14" s="8">
        <v>-93844.04000000027</v>
      </c>
      <c r="E14" s="8">
        <v>-346171.09999999934</v>
      </c>
      <c r="F14" s="8">
        <v>94880.87999999995</v>
      </c>
      <c r="G14" s="8">
        <v>-515540.48</v>
      </c>
      <c r="H14" s="8">
        <v>-444740.39999999997</v>
      </c>
      <c r="I14" s="8">
        <v>-148920.8800000005</v>
      </c>
      <c r="J14" s="8">
        <v>-249287.08000000002</v>
      </c>
      <c r="K14" s="8">
        <v>-740602.7499999998</v>
      </c>
      <c r="L14" s="8">
        <f>SUM(B14:K14)</f>
        <v>-7894564.51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13087621.650000006</v>
      </c>
      <c r="C15" s="7">
        <f aca="true" t="shared" si="1" ref="C15:K15">+C13+C14</f>
        <v>11904396.319999998</v>
      </c>
      <c r="D15" s="7">
        <f t="shared" si="1"/>
        <v>40053436.06</v>
      </c>
      <c r="E15" s="7">
        <f t="shared" si="1"/>
        <v>32491739.819999997</v>
      </c>
      <c r="F15" s="7">
        <f t="shared" si="1"/>
        <v>34412299.19</v>
      </c>
      <c r="G15" s="7">
        <f t="shared" si="1"/>
        <v>19016255.26</v>
      </c>
      <c r="H15" s="7">
        <f t="shared" si="1"/>
        <v>11274945.85</v>
      </c>
      <c r="I15" s="7">
        <f t="shared" si="1"/>
        <v>14045116.270000003</v>
      </c>
      <c r="J15" s="7">
        <f t="shared" si="1"/>
        <v>16279245.489999996</v>
      </c>
      <c r="K15" s="7">
        <f t="shared" si="1"/>
        <v>21361906.130000003</v>
      </c>
      <c r="L15" s="7">
        <f>+L13+L14</f>
        <v>213926962.04000002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35332348.57000001</v>
      </c>
      <c r="C20" s="10">
        <v>25190318.970000003</v>
      </c>
      <c r="D20" s="10">
        <v>22572961.069999997</v>
      </c>
      <c r="E20" s="10">
        <v>6848449.22</v>
      </c>
      <c r="F20" s="10">
        <v>23956646.78</v>
      </c>
      <c r="G20" s="10">
        <v>33598814.779999994</v>
      </c>
      <c r="H20" s="10">
        <v>6707790.85</v>
      </c>
      <c r="I20" s="10">
        <v>25711093.100000005</v>
      </c>
      <c r="J20" s="10">
        <v>22537210.109999992</v>
      </c>
      <c r="K20" s="10">
        <v>30652571.230000004</v>
      </c>
      <c r="L20" s="10">
        <v>27895088.260000005</v>
      </c>
      <c r="M20" s="10">
        <v>15361795.72</v>
      </c>
      <c r="N20" s="10">
        <v>7763670.929999998</v>
      </c>
      <c r="O20" s="10">
        <f>SUM(B20:N20)</f>
        <v>284128759.59</v>
      </c>
    </row>
    <row r="21" spans="1:15" ht="27" customHeight="1">
      <c r="A21" s="2" t="s">
        <v>4</v>
      </c>
      <c r="B21" s="8">
        <v>293918.8300000007</v>
      </c>
      <c r="C21" s="8">
        <v>-3902360.43</v>
      </c>
      <c r="D21" s="8">
        <v>-490949.74</v>
      </c>
      <c r="E21" s="8">
        <v>-177625.45999999996</v>
      </c>
      <c r="F21" s="8">
        <v>-407545.96999999986</v>
      </c>
      <c r="G21" s="8">
        <v>-1125909.5300000003</v>
      </c>
      <c r="H21" s="8">
        <v>63185.82000000001</v>
      </c>
      <c r="I21" s="8">
        <v>-1129481.3299999998</v>
      </c>
      <c r="J21" s="8">
        <v>-643641.8699999999</v>
      </c>
      <c r="K21" s="8">
        <v>97147.75</v>
      </c>
      <c r="L21" s="8">
        <v>216884.70000000004</v>
      </c>
      <c r="M21" s="8">
        <v>-587788.67</v>
      </c>
      <c r="N21" s="8">
        <v>-253937.53</v>
      </c>
      <c r="O21" s="8">
        <f>SUM(B21:N21)</f>
        <v>-8048103.43</v>
      </c>
    </row>
    <row r="22" spans="1:15" ht="27" customHeight="1">
      <c r="A22" s="6" t="s">
        <v>5</v>
      </c>
      <c r="B22" s="7">
        <f>+B20+B21</f>
        <v>35626267.400000006</v>
      </c>
      <c r="C22" s="7">
        <f aca="true" t="shared" si="2" ref="C22:N22">+C20+C21</f>
        <v>21287958.540000003</v>
      </c>
      <c r="D22" s="7">
        <f t="shared" si="2"/>
        <v>22082011.33</v>
      </c>
      <c r="E22" s="7">
        <f t="shared" si="2"/>
        <v>6670823.76</v>
      </c>
      <c r="F22" s="7">
        <f t="shared" si="2"/>
        <v>23549100.810000002</v>
      </c>
      <c r="G22" s="7">
        <f t="shared" si="2"/>
        <v>32472905.249999993</v>
      </c>
      <c r="H22" s="7">
        <f t="shared" si="2"/>
        <v>6770976.67</v>
      </c>
      <c r="I22" s="7">
        <f t="shared" si="2"/>
        <v>24581611.770000007</v>
      </c>
      <c r="J22" s="7">
        <f t="shared" si="2"/>
        <v>21893568.23999999</v>
      </c>
      <c r="K22" s="7">
        <f t="shared" si="2"/>
        <v>30749718.980000004</v>
      </c>
      <c r="L22" s="7">
        <f t="shared" si="2"/>
        <v>28111972.960000005</v>
      </c>
      <c r="M22" s="7">
        <f t="shared" si="2"/>
        <v>14774007.05</v>
      </c>
      <c r="N22" s="7">
        <f t="shared" si="2"/>
        <v>7509733.399999998</v>
      </c>
      <c r="O22" s="7">
        <f>+O20+O21</f>
        <v>276080656.15999997</v>
      </c>
    </row>
    <row r="24" ht="13.5">
      <c r="O24" s="20"/>
    </row>
    <row r="25" ht="13.5">
      <c r="O25" s="18"/>
    </row>
    <row r="27" ht="13.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2024-02-08T13:57:05Z</dcterms:modified>
  <cp:category/>
  <cp:version/>
  <cp:contentType/>
  <cp:contentStatus/>
</cp:coreProperties>
</file>