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<sst xmlns="http://schemas.openxmlformats.org/spreadsheetml/2006/main" count="81" uniqueCount="63">
  <si>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</si>
  <si>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</si>
  <si>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</si>
  <si>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</si>
  <si>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</si>
  <si>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</si>
  <si>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</si>
  <si>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</si>
  <si>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</si>
  <si>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</si>
  <si>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</si>
  <si>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</si>
  <si>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</si>
  <si>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</si>
  <si>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</si>
  <si>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</si>
  <si>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</si>
  <si>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</si>
  <si>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</si>
  <si>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</si>
  <si>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</si>
  <si>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</si>
  <si>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</si>
  <si>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</si>
  <si>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</si>
  <si>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</si>
  <si>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</si>
  <si>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</si>
  <si>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</si>
  <si>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</si>
  <si>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</si>
  <si>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</si>
  <si>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</si>
  <si>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</si>
  <si>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</si>
  <si>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</si>
  <si>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</si>
  <si>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</si>
  <si>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</si>
  <si>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</si>
  <si>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</si>
  <si>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</si>
  <si>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</si>
  <si>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</si>
  <si>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</si>
  <si>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</si>
  <si>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</si>
  <si>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</si>
  <si>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</si>
  <si>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</si>
  <si>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</si>
  <si>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</si>
  <si>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</si>
  <si>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</si>
  <si>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</si>
  <si>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</si>
  <si>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</si>
  <si>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</si>
  <si>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</si>
  <si>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</si>
  <si>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</si>
  <si>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</si>
  <si>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21/01/24 - VENCIMENTO 29/01/24 - TARIFA ZERO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</si>
</sst>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566084.26</v>
      </c>
      <c r="C6" s="10">
        <v>517749.60000000003</v>
      </c>
      <c r="D6" s="10">
        <v>808562.8300000001</v>
      </c>
      <c r="E6" s="10">
        <v>427455.91000000003</v>
      </c>
      <c r="F6" s="10">
        <v>507594.25999999995</v>
      </c>
      <c r="G6" s="10">
        <v>529470.52</v>
      </c>
      <c r="H6" s="10">
        <v>526936.9600000001</v>
      </c>
      <c r="I6" s="10">
        <v>682241.0099999999</v>
      </c>
      <c r="J6" s="10">
        <v>172642.48000000004</v>
      </c>
      <c r="K6" s="10">
        <f>SUM(B6:J6)</f>
        <v>4738737.83</v>
      </c>
      <c r="Q6"/>
      <c r="R6"/>
    </row>
    <row r="7" spans="1:18" ht="27" customHeight="1">
      <c r="A7" s="2" t="s">
        <v>4</v>
      </c>
      <c r="B7" s="19">
        <v>0</v>
      </c>
      <c r="C7" s="19">
        <v>0</v>
      </c>
      <c r="D7" s="19">
        <v>-509394.23</v>
      </c>
      <c r="E7" s="19">
        <v>0</v>
      </c>
      <c r="F7" s="19">
        <v>0</v>
      </c>
      <c r="G7" s="19">
        <v>0</v>
      </c>
      <c r="H7" s="19">
        <v>-378000</v>
      </c>
      <c r="I7" s="19">
        <v>-20467.23</v>
      </c>
      <c r="J7" s="19">
        <v>-114772.51</v>
      </c>
      <c r="K7" s="8">
        <f>SUM(B7:J7)</f>
        <v>-1022633.97</v>
      </c>
      <c r="Q7"/>
      <c r="R7"/>
    </row>
    <row r="8" spans="1:11" ht="27" customHeight="1">
      <c r="A8" s="6" t="s">
        <v>5</v>
      </c>
      <c r="B8" s="7">
        <f>+B6+B7</f>
        <v>566084.26</v>
      </c>
      <c r="C8" s="7">
        <f aca="true" t="shared" si="0" ref="C8:J8">+C6+C7</f>
        <v>517749.60000000003</v>
      </c>
      <c r="D8" s="7">
        <f t="shared" si="0"/>
        <v>299168.6000000001</v>
      </c>
      <c r="E8" s="7">
        <f t="shared" si="0"/>
        <v>427455.91000000003</v>
      </c>
      <c r="F8" s="7">
        <f t="shared" si="0"/>
        <v>507594.25999999995</v>
      </c>
      <c r="G8" s="7">
        <f t="shared" si="0"/>
        <v>529470.52</v>
      </c>
      <c r="H8" s="7">
        <f t="shared" si="0"/>
        <v>148936.96000000008</v>
      </c>
      <c r="I8" s="7">
        <f t="shared" si="0"/>
        <v>661773.7799999999</v>
      </c>
      <c r="J8" s="7">
        <f t="shared" si="0"/>
        <v>57869.970000000045</v>
      </c>
      <c r="K8" s="7">
        <f>+K7+K6</f>
        <v>3716103.8600000003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270575.54</v>
      </c>
      <c r="C13" s="10">
        <v>177431.41</v>
      </c>
      <c r="D13" s="10">
        <v>602596.53</v>
      </c>
      <c r="E13" s="10">
        <v>536835.51</v>
      </c>
      <c r="F13" s="10">
        <v>650880.6099999999</v>
      </c>
      <c r="G13" s="10">
        <v>271941.89</v>
      </c>
      <c r="H13" s="10">
        <v>181301.03000000003</v>
      </c>
      <c r="I13" s="10">
        <v>216087.88</v>
      </c>
      <c r="J13" s="10">
        <v>194138.86000000002</v>
      </c>
      <c r="K13" s="10">
        <v>375982.5</v>
      </c>
      <c r="L13" s="10">
        <f>SUM(B13:K13)</f>
        <v>3477771.7599999993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-106870.59</v>
      </c>
      <c r="C14" s="8">
        <v>0</v>
      </c>
      <c r="D14" s="8">
        <v>0</v>
      </c>
      <c r="E14" s="8">
        <v>-418895.45999999985</v>
      </c>
      <c r="F14" s="8">
        <v>-529824.63</v>
      </c>
      <c r="G14" s="8">
        <v>0</v>
      </c>
      <c r="H14" s="8">
        <v>-6597.25</v>
      </c>
      <c r="I14" s="8">
        <v>-173342.54000000004</v>
      </c>
      <c r="J14" s="8">
        <v>0</v>
      </c>
      <c r="K14" s="8">
        <v>-11279.479999999981</v>
      </c>
      <c r="L14" s="8">
        <f>SUM(B14:K14)</f>
        <v>-1246809.9499999997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163704.94999999998</v>
      </c>
      <c r="C15" s="7">
        <f aca="true" t="shared" si="1" ref="C15:K15">+C13+C14</f>
        <v>177431.41</v>
      </c>
      <c r="D15" s="7">
        <f t="shared" si="1"/>
        <v>602596.53</v>
      </c>
      <c r="E15" s="7">
        <f t="shared" si="1"/>
        <v>117940.05000000016</v>
      </c>
      <c r="F15" s="7">
        <f t="shared" si="1"/>
        <v>121055.97999999986</v>
      </c>
      <c r="G15" s="7">
        <f t="shared" si="1"/>
        <v>271941.89</v>
      </c>
      <c r="H15" s="7">
        <f t="shared" si="1"/>
        <v>174703.78000000003</v>
      </c>
      <c r="I15" s="7">
        <f t="shared" si="1"/>
        <v>42745.33999999997</v>
      </c>
      <c r="J15" s="7">
        <f t="shared" si="1"/>
        <v>194138.86000000002</v>
      </c>
      <c r="K15" s="7">
        <f t="shared" si="1"/>
        <v>364703.02</v>
      </c>
      <c r="L15" s="7">
        <f>+L13+L14</f>
        <v>2230961.8099999996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612378.5900000001</v>
      </c>
      <c r="C20" s="10">
        <v>421285.93</v>
      </c>
      <c r="D20" s="10">
        <v>402948.27999999997</v>
      </c>
      <c r="E20" s="10">
        <v>131795.61000000002</v>
      </c>
      <c r="F20" s="10">
        <v>406473.8599999999</v>
      </c>
      <c r="G20" s="10">
        <v>570776.5599999999</v>
      </c>
      <c r="H20" s="10">
        <v>116048.43000000002</v>
      </c>
      <c r="I20" s="10">
        <v>438203.47</v>
      </c>
      <c r="J20" s="10">
        <v>394568.56</v>
      </c>
      <c r="K20" s="10">
        <v>575841.54</v>
      </c>
      <c r="L20" s="10">
        <v>495124.14</v>
      </c>
      <c r="M20" s="10">
        <v>227469.62</v>
      </c>
      <c r="N20" s="10">
        <v>107583.98000000003</v>
      </c>
      <c r="O20" s="10">
        <f>SUM(B20:N20)</f>
        <v>4900498.570000001</v>
      </c>
    </row>
    <row r="21" spans="1:15" ht="27" customHeight="1">
      <c r="A21" s="2" t="s">
        <v>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-405000</v>
      </c>
      <c r="L21" s="8">
        <v>-377962.02</v>
      </c>
      <c r="M21" s="8">
        <v>-5954.67</v>
      </c>
      <c r="N21" s="8">
        <v>0</v>
      </c>
      <c r="O21" s="8">
        <f>SUM(B21:N21)</f>
        <v>-788916.6900000001</v>
      </c>
    </row>
    <row r="22" spans="1:15" ht="27" customHeight="1">
      <c r="A22" s="6" t="s">
        <v>5</v>
      </c>
      <c r="B22" s="7">
        <f>+B20+B21</f>
        <v>612378.5900000001</v>
      </c>
      <c r="C22" s="7">
        <f aca="true" t="shared" si="2" ref="C22:N22">+C20+C21</f>
        <v>421285.93</v>
      </c>
      <c r="D22" s="7">
        <f t="shared" si="2"/>
        <v>402948.27999999997</v>
      </c>
      <c r="E22" s="7">
        <f t="shared" si="2"/>
        <v>131795.61000000002</v>
      </c>
      <c r="F22" s="7">
        <f t="shared" si="2"/>
        <v>406473.8599999999</v>
      </c>
      <c r="G22" s="7">
        <f t="shared" si="2"/>
        <v>570776.5599999999</v>
      </c>
      <c r="H22" s="7">
        <f t="shared" si="2"/>
        <v>116048.43000000002</v>
      </c>
      <c r="I22" s="7">
        <f t="shared" si="2"/>
        <v>438203.47</v>
      </c>
      <c r="J22" s="7">
        <f t="shared" si="2"/>
        <v>394568.56</v>
      </c>
      <c r="K22" s="7">
        <f t="shared" si="2"/>
        <v>170841.54000000004</v>
      </c>
      <c r="L22" s="7">
        <f t="shared" si="2"/>
        <v>117162.12</v>
      </c>
      <c r="M22" s="7">
        <f t="shared" si="2"/>
        <v>221514.94999999998</v>
      </c>
      <c r="N22" s="7">
        <f t="shared" si="2"/>
        <v>107583.98000000003</v>
      </c>
      <c r="O22" s="7">
        <f>+O20+O21</f>
        <v>4111581.8800000013</v>
      </c>
    </row>
    <row r="24" ht="14.25">
      <c r="O24" s="20"/>
    </row>
    <row r="25" ht="14.25">
      <c r="O25" s="18"/>
    </row>
    <row r="27" ht="14.2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2024-01-25T20:46:22Z</dcterms:modified>
  <cp:category/>
  <cp:version/>
  <cp:contentType/>
  <cp:contentStatus/>
</cp:coreProperties>
</file>