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624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<sst xmlns="http://schemas.openxmlformats.org/spreadsheetml/2006/main" count="81" uniqueCount="63">
  <si>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</si>
  <si>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</si>
  <si>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</si>
  <si>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</si>
  <si>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</si>
  <si>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</si>
  <si>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</si>
  <si>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</si>
  <si>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</si>
  <si>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</si>
  <si>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</si>
  <si>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</si>
  <si>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</si>
  <si>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</si>
  <si>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</si>
  <si>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</si>
  <si>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</si>
  <si>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</si>
  <si>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</si>
  <si>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</si>
  <si>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</si>
  <si>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</si>
  <si>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</si>
  <si>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</si>
  <si>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</si>
  <si>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</si>
  <si>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</si>
  <si>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</si>
  <si>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</si>
  <si>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</si>
  <si>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</si>
  <si>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</si>
  <si>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</si>
  <si>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</si>
  <si>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</si>
  <si>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</si>
  <si>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</si>
  <si>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</si>
  <si>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</si>
  <si>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</si>
  <si>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</si>
  <si>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</si>
  <si>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</si>
  <si>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</si>
  <si>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</si>
  <si>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</si>
  <si>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</si>
  <si>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</si>
  <si>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</si>
  <si>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</si>
  <si>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</si>
  <si>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</si>
  <si>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</si>
  <si>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</si>
  <si>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</si>
  <si>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</si>
  <si>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</si>
  <si>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</si>
  <si>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</si>
  <si>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</si>
  <si>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</si>
  <si>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</si>
  <si>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14/01/24 - VENCIMENTO 19/01/24 - TARIFA ZERO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</si>
</sst>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172" fontId="0" fillId="0" borderId="0" xfId="52" applyNumberFormat="1" applyFont="1" applyFill="1" applyAlignment="1">
      <alignment vertical="center"/>
    </xf>
    <xf numFmtId="173" fontId="0" fillId="0" borderId="0" xfId="0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7"/>
  <sheetViews>
    <sheetView tabSelected="1" zoomScale="80" zoomScaleNormal="80" zoomScalePageLayoutView="0" workbookViewId="0" topLeftCell="A1">
      <selection activeCell="A2" sqref="A2:O2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2" t="s">
        <v>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.75" customHeight="1">
      <c r="A2" s="23" t="s">
        <v>62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42" customHeight="1">
      <c r="A4" s="24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5" t="s">
        <v>1</v>
      </c>
    </row>
    <row r="5" spans="1:11" ht="27" customHeight="1">
      <c r="A5" s="24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6"/>
    </row>
    <row r="6" spans="1:18" ht="27" customHeight="1">
      <c r="A6" s="9" t="s">
        <v>3</v>
      </c>
      <c r="B6" s="10">
        <v>643996.6499999999</v>
      </c>
      <c r="C6" s="10">
        <v>578921.7899999999</v>
      </c>
      <c r="D6" s="10">
        <v>870709.3499999999</v>
      </c>
      <c r="E6" s="10">
        <v>447671.92</v>
      </c>
      <c r="F6" s="10">
        <v>582429.73</v>
      </c>
      <c r="G6" s="10">
        <v>592630.6100000001</v>
      </c>
      <c r="H6" s="10">
        <v>521948.70999999996</v>
      </c>
      <c r="I6" s="10">
        <v>763364.95</v>
      </c>
      <c r="J6" s="10">
        <v>192932.07</v>
      </c>
      <c r="K6" s="10">
        <f>SUM(B6:J6)</f>
        <v>5194605.78</v>
      </c>
      <c r="Q6"/>
      <c r="R6"/>
    </row>
    <row r="7" spans="1:18" ht="27" customHeight="1">
      <c r="A7" s="2" t="s">
        <v>4</v>
      </c>
      <c r="B7" s="19">
        <v>0</v>
      </c>
      <c r="C7" s="19">
        <v>0</v>
      </c>
      <c r="D7" s="19">
        <v>-512168.94999999995</v>
      </c>
      <c r="E7" s="19">
        <v>0</v>
      </c>
      <c r="F7" s="19">
        <v>0</v>
      </c>
      <c r="G7" s="19">
        <v>0</v>
      </c>
      <c r="H7" s="19">
        <v>-378000</v>
      </c>
      <c r="I7" s="19">
        <v>0</v>
      </c>
      <c r="J7" s="19">
        <v>-114772.51</v>
      </c>
      <c r="K7" s="8">
        <f>SUM(B7:J7)</f>
        <v>-1004941.46</v>
      </c>
      <c r="Q7"/>
      <c r="R7"/>
    </row>
    <row r="8" spans="1:11" ht="27" customHeight="1">
      <c r="A8" s="6" t="s">
        <v>5</v>
      </c>
      <c r="B8" s="7">
        <f>+B6+B7</f>
        <v>643996.6499999999</v>
      </c>
      <c r="C8" s="7">
        <f aca="true" t="shared" si="0" ref="C8:J8">+C6+C7</f>
        <v>578921.7899999999</v>
      </c>
      <c r="D8" s="7">
        <f t="shared" si="0"/>
        <v>358540.3999999999</v>
      </c>
      <c r="E8" s="7">
        <f t="shared" si="0"/>
        <v>447671.92</v>
      </c>
      <c r="F8" s="7">
        <f t="shared" si="0"/>
        <v>582429.73</v>
      </c>
      <c r="G8" s="7">
        <f t="shared" si="0"/>
        <v>592630.6100000001</v>
      </c>
      <c r="H8" s="7">
        <f t="shared" si="0"/>
        <v>143948.70999999996</v>
      </c>
      <c r="I8" s="7">
        <f t="shared" si="0"/>
        <v>763364.95</v>
      </c>
      <c r="J8" s="7">
        <f t="shared" si="0"/>
        <v>78159.56000000001</v>
      </c>
      <c r="K8" s="7">
        <f>+K7+K6</f>
        <v>4189664.3200000003</v>
      </c>
    </row>
    <row r="9" ht="36" customHeight="1"/>
    <row r="10" ht="36" customHeight="1"/>
    <row r="11" spans="1:15" ht="42" customHeight="1">
      <c r="A11" s="24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5" t="s">
        <v>1</v>
      </c>
      <c r="M11"/>
      <c r="N11"/>
      <c r="O11"/>
    </row>
    <row r="12" spans="1:15" ht="27" customHeight="1">
      <c r="A12" s="24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6"/>
      <c r="M12"/>
      <c r="N12"/>
      <c r="O12"/>
    </row>
    <row r="13" spans="1:83" ht="27" customHeight="1">
      <c r="A13" s="9" t="s">
        <v>3</v>
      </c>
      <c r="B13" s="10">
        <v>299834.41</v>
      </c>
      <c r="C13" s="10">
        <v>196919.27</v>
      </c>
      <c r="D13" s="10">
        <v>680383.9799999999</v>
      </c>
      <c r="E13" s="10">
        <v>579345.65</v>
      </c>
      <c r="F13" s="10">
        <v>717608.36</v>
      </c>
      <c r="G13" s="10">
        <v>307775.26</v>
      </c>
      <c r="H13" s="10">
        <v>212444.31</v>
      </c>
      <c r="I13" s="10">
        <v>247901.68</v>
      </c>
      <c r="J13" s="10">
        <v>221252.52999999997</v>
      </c>
      <c r="K13" s="10">
        <v>421805.98</v>
      </c>
      <c r="L13" s="10">
        <f>SUM(B13:K13)</f>
        <v>3885271.4299999997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-106870.59</v>
      </c>
      <c r="C14" s="8">
        <v>0</v>
      </c>
      <c r="D14" s="8">
        <v>0</v>
      </c>
      <c r="E14" s="8">
        <v>-407694.70999999996</v>
      </c>
      <c r="F14" s="8">
        <v>-528123.7800000001</v>
      </c>
      <c r="G14" s="8">
        <v>0</v>
      </c>
      <c r="H14" s="8">
        <v>-6597.25</v>
      </c>
      <c r="I14" s="8">
        <v>-172907.51999999996</v>
      </c>
      <c r="J14" s="8">
        <v>0</v>
      </c>
      <c r="K14" s="8">
        <v>0</v>
      </c>
      <c r="L14" s="8">
        <f>SUM(B14:K14)</f>
        <v>-1222193.85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+B13+B14</f>
        <v>192963.81999999998</v>
      </c>
      <c r="C15" s="7">
        <f aca="true" t="shared" si="1" ref="C15:K15">+C13+C14</f>
        <v>196919.27</v>
      </c>
      <c r="D15" s="7">
        <f t="shared" si="1"/>
        <v>680383.9799999999</v>
      </c>
      <c r="E15" s="7">
        <f t="shared" si="1"/>
        <v>171650.94000000006</v>
      </c>
      <c r="F15" s="7">
        <f t="shared" si="1"/>
        <v>189484.57999999984</v>
      </c>
      <c r="G15" s="7">
        <f t="shared" si="1"/>
        <v>307775.26</v>
      </c>
      <c r="H15" s="7">
        <f t="shared" si="1"/>
        <v>205847.06</v>
      </c>
      <c r="I15" s="7">
        <f t="shared" si="1"/>
        <v>74994.16000000003</v>
      </c>
      <c r="J15" s="7">
        <f t="shared" si="1"/>
        <v>221252.52999999997</v>
      </c>
      <c r="K15" s="7">
        <f t="shared" si="1"/>
        <v>421805.98</v>
      </c>
      <c r="L15" s="7">
        <f>+L13+L14</f>
        <v>2663077.5799999996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38.25" customHeight="1">
      <c r="A18" s="24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5" t="s">
        <v>1</v>
      </c>
    </row>
    <row r="19" spans="1:15" ht="27" customHeight="1">
      <c r="A19" s="24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6"/>
    </row>
    <row r="20" spans="1:15" ht="27" customHeight="1">
      <c r="A20" s="9" t="s">
        <v>3</v>
      </c>
      <c r="B20" s="10">
        <v>680617.8</v>
      </c>
      <c r="C20" s="10">
        <v>484434.4000000001</v>
      </c>
      <c r="D20" s="10">
        <v>418602.69999999995</v>
      </c>
      <c r="E20" s="10">
        <v>140504.01999999996</v>
      </c>
      <c r="F20" s="10">
        <v>455380.18999999994</v>
      </c>
      <c r="G20" s="10">
        <v>615924.9400000001</v>
      </c>
      <c r="H20" s="10">
        <v>131539.19</v>
      </c>
      <c r="I20" s="10">
        <v>482081.70999999996</v>
      </c>
      <c r="J20" s="10">
        <v>452055.22000000003</v>
      </c>
      <c r="K20" s="10">
        <v>626722.2000000002</v>
      </c>
      <c r="L20" s="10">
        <v>543170.4299999999</v>
      </c>
      <c r="M20" s="10">
        <v>287459.21</v>
      </c>
      <c r="N20" s="10">
        <v>125225.20000000003</v>
      </c>
      <c r="O20" s="10">
        <f>SUM(B20:N20)</f>
        <v>5443717.210000001</v>
      </c>
    </row>
    <row r="21" spans="1:15" ht="27" customHeight="1">
      <c r="A21" s="2" t="s">
        <v>4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-405000</v>
      </c>
      <c r="L21" s="8">
        <v>-369000</v>
      </c>
      <c r="M21" s="8">
        <v>0</v>
      </c>
      <c r="N21" s="8">
        <v>0</v>
      </c>
      <c r="O21" s="8">
        <f>SUM(B21:N21)</f>
        <v>-774000</v>
      </c>
    </row>
    <row r="22" spans="1:15" ht="27" customHeight="1">
      <c r="A22" s="6" t="s">
        <v>5</v>
      </c>
      <c r="B22" s="7">
        <f>+B20+B21</f>
        <v>680617.8</v>
      </c>
      <c r="C22" s="7">
        <f aca="true" t="shared" si="2" ref="C22:N22">+C20+C21</f>
        <v>484434.4000000001</v>
      </c>
      <c r="D22" s="7">
        <f t="shared" si="2"/>
        <v>418602.69999999995</v>
      </c>
      <c r="E22" s="7">
        <f t="shared" si="2"/>
        <v>140504.01999999996</v>
      </c>
      <c r="F22" s="7">
        <f t="shared" si="2"/>
        <v>455380.18999999994</v>
      </c>
      <c r="G22" s="7">
        <f t="shared" si="2"/>
        <v>615924.9400000001</v>
      </c>
      <c r="H22" s="7">
        <f t="shared" si="2"/>
        <v>131539.19</v>
      </c>
      <c r="I22" s="7">
        <f t="shared" si="2"/>
        <v>482081.70999999996</v>
      </c>
      <c r="J22" s="7">
        <f t="shared" si="2"/>
        <v>452055.22000000003</v>
      </c>
      <c r="K22" s="7">
        <f t="shared" si="2"/>
        <v>221722.2000000002</v>
      </c>
      <c r="L22" s="7">
        <f t="shared" si="2"/>
        <v>174170.42999999993</v>
      </c>
      <c r="M22" s="7">
        <f t="shared" si="2"/>
        <v>287459.21</v>
      </c>
      <c r="N22" s="7">
        <f t="shared" si="2"/>
        <v>125225.20000000003</v>
      </c>
      <c r="O22" s="7">
        <f>+O20+O21</f>
        <v>4669717.210000001</v>
      </c>
    </row>
    <row r="24" ht="13.5">
      <c r="O24" s="20"/>
    </row>
    <row r="25" ht="13.5">
      <c r="O25" s="18"/>
    </row>
    <row r="27" ht="13.5">
      <c r="O27" s="21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2024-01-24T23:56:08Z</dcterms:modified>
  <cp:category/>
  <cp:version/>
  <cp:contentType/>
  <cp:contentStatus/>
</cp:coreProperties>
</file>