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" windowWidth="14880" windowHeight="624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<sst xmlns="http://schemas.openxmlformats.org/spreadsheetml/2006/main" count="81" uniqueCount="63">
  <si>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</si>
  <si>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</si>
  <si>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</si>
  <si>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</si>
  <si>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</si>
  <si>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</si>
  <si>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</si>
  <si>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</si>
  <si>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</si>
  <si>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</si>
  <si>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</si>
  <si>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</si>
  <si>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</si>
  <si>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</si>
  <si>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</si>
  <si>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</si>
  <si>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</si>
  <si>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</si>
  <si>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</si>
  <si>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</si>
  <si>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</si>
  <si>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</si>
  <si>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</si>
  <si>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</si>
  <si>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</si>
  <si>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</si>
  <si>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</si>
  <si>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</si>
  <si>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</si>
  <si>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</si>
  <si>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</si>
  <si>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</si>
  <si>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</si>
  <si>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</si>
  <si>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</si>
  <si>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</si>
  <si>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</si>
  <si>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</si>
  <si>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</si>
  <si>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</si>
  <si>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</si>
  <si>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</si>
  <si>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</si>
  <si>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</si>
  <si>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</si>
  <si>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</si>
  <si>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</si>
  <si>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</si>
  <si>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</si>
  <si>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</si>
  <si>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</si>
  <si>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</si>
  <si>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</si>
  <si>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</si>
  <si>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</si>
  <si>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</si>
  <si>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</si>
  <si>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</si>
  <si>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</si>
  <si>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</si>
  <si>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</si>
  <si>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</si>
  <si>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 xml:space="preserve">OPERAÇÃO 11/02/24 - VENCIMENTO 20/02/24 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</si>
</sst>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173" fontId="0" fillId="0" borderId="0" xfId="0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7"/>
  <sheetViews>
    <sheetView tabSelected="1" zoomScale="80" zoomScaleNormal="80" zoomScalePageLayoutView="0" workbookViewId="0" topLeftCell="A1">
      <selection activeCell="A2" sqref="A2:O2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2" t="s">
        <v>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39.75" customHeight="1">
      <c r="A2" s="23" t="s">
        <v>62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4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5" t="s">
        <v>1</v>
      </c>
    </row>
    <row r="5" spans="1:11" ht="27" customHeight="1">
      <c r="A5" s="24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6"/>
    </row>
    <row r="6" spans="1:18" ht="27" customHeight="1">
      <c r="A6" s="9" t="s">
        <v>3</v>
      </c>
      <c r="B6" s="10">
        <v>837377.29</v>
      </c>
      <c r="C6" s="10">
        <v>753480.59</v>
      </c>
      <c r="D6" s="10">
        <v>1010891.99</v>
      </c>
      <c r="E6" s="10">
        <v>640702.6700000002</v>
      </c>
      <c r="F6" s="10">
        <v>749716.6599999998</v>
      </c>
      <c r="G6" s="10">
        <v>747840.1699999998</v>
      </c>
      <c r="H6" s="10">
        <v>680137.1599999999</v>
      </c>
      <c r="I6" s="10">
        <v>991909.1099999999</v>
      </c>
      <c r="J6" s="10">
        <v>279982.24000000005</v>
      </c>
      <c r="K6" s="10">
        <f>SUM(B6:J6)</f>
        <v>6692037.879999999</v>
      </c>
      <c r="Q6"/>
      <c r="R6"/>
    </row>
    <row r="7" spans="1:18" ht="27" customHeight="1">
      <c r="A7" s="2" t="s">
        <v>4</v>
      </c>
      <c r="B7" s="19">
        <v>0</v>
      </c>
      <c r="C7" s="19">
        <v>0</v>
      </c>
      <c r="D7" s="19">
        <v>-511007.63</v>
      </c>
      <c r="E7" s="19">
        <v>0</v>
      </c>
      <c r="F7" s="19">
        <v>0</v>
      </c>
      <c r="G7" s="19">
        <v>0</v>
      </c>
      <c r="H7" s="19">
        <v>-378000</v>
      </c>
      <c r="I7" s="19">
        <v>0</v>
      </c>
      <c r="J7" s="19">
        <v>-115239.58</v>
      </c>
      <c r="K7" s="8">
        <f>SUM(B7:J7)</f>
        <v>-1004247.21</v>
      </c>
      <c r="Q7"/>
      <c r="R7"/>
    </row>
    <row r="8" spans="1:11" ht="27" customHeight="1">
      <c r="A8" s="6" t="s">
        <v>5</v>
      </c>
      <c r="B8" s="7">
        <f>+B6+B7</f>
        <v>837377.29</v>
      </c>
      <c r="C8" s="7">
        <f aca="true" t="shared" si="0" ref="C8:J8">+C6+C7</f>
        <v>753480.59</v>
      </c>
      <c r="D8" s="7">
        <f t="shared" si="0"/>
        <v>499884.36</v>
      </c>
      <c r="E8" s="7">
        <f t="shared" si="0"/>
        <v>640702.6700000002</v>
      </c>
      <c r="F8" s="7">
        <f t="shared" si="0"/>
        <v>749716.6599999998</v>
      </c>
      <c r="G8" s="7">
        <f t="shared" si="0"/>
        <v>747840.1699999998</v>
      </c>
      <c r="H8" s="7">
        <f t="shared" si="0"/>
        <v>302137.1599999999</v>
      </c>
      <c r="I8" s="7">
        <f t="shared" si="0"/>
        <v>991909.1099999999</v>
      </c>
      <c r="J8" s="7">
        <f t="shared" si="0"/>
        <v>164742.66000000003</v>
      </c>
      <c r="K8" s="7">
        <f>+K7+K6</f>
        <v>5687790.669999999</v>
      </c>
    </row>
    <row r="9" ht="36" customHeight="1"/>
    <row r="10" ht="36" customHeight="1"/>
    <row r="11" spans="1:15" ht="42" customHeight="1">
      <c r="A11" s="24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5" t="s">
        <v>1</v>
      </c>
      <c r="M11"/>
      <c r="N11"/>
      <c r="O11"/>
    </row>
    <row r="12" spans="1:15" ht="27" customHeight="1">
      <c r="A12" s="24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6"/>
      <c r="M12"/>
      <c r="N12"/>
      <c r="O12"/>
    </row>
    <row r="13" spans="1:83" ht="27" customHeight="1">
      <c r="A13" s="9" t="s">
        <v>3</v>
      </c>
      <c r="B13" s="10">
        <v>374054.51</v>
      </c>
      <c r="C13" s="10">
        <v>261035.92</v>
      </c>
      <c r="D13" s="10">
        <v>857592.2600000002</v>
      </c>
      <c r="E13" s="10">
        <v>720927.47</v>
      </c>
      <c r="F13" s="10">
        <v>892264.5700000001</v>
      </c>
      <c r="G13" s="10">
        <v>388018.77</v>
      </c>
      <c r="H13" s="10">
        <v>270274.93999999994</v>
      </c>
      <c r="I13" s="10">
        <v>331162.43</v>
      </c>
      <c r="J13" s="10">
        <v>295205.36</v>
      </c>
      <c r="K13" s="10">
        <v>533666.6200000001</v>
      </c>
      <c r="L13" s="10">
        <f>SUM(B13:K13)</f>
        <v>4924202.850000001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-108614.71999999999</v>
      </c>
      <c r="C14" s="8">
        <v>0</v>
      </c>
      <c r="D14" s="8">
        <v>0</v>
      </c>
      <c r="E14" s="8">
        <v>-387765.92</v>
      </c>
      <c r="F14" s="8">
        <v>-502000</v>
      </c>
      <c r="G14" s="8">
        <v>0</v>
      </c>
      <c r="H14" s="8">
        <v>0</v>
      </c>
      <c r="I14" s="8">
        <v>-171000</v>
      </c>
      <c r="J14" s="8">
        <v>0</v>
      </c>
      <c r="K14" s="8">
        <v>0</v>
      </c>
      <c r="L14" s="8">
        <f>SUM(B14:K14)</f>
        <v>-1169380.64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265439.79000000004</v>
      </c>
      <c r="C15" s="7">
        <f aca="true" t="shared" si="1" ref="C15:K15">+C13+C14</f>
        <v>261035.92</v>
      </c>
      <c r="D15" s="7">
        <f t="shared" si="1"/>
        <v>857592.2600000002</v>
      </c>
      <c r="E15" s="7">
        <f t="shared" si="1"/>
        <v>333161.55</v>
      </c>
      <c r="F15" s="7">
        <f t="shared" si="1"/>
        <v>390264.57000000007</v>
      </c>
      <c r="G15" s="7">
        <f t="shared" si="1"/>
        <v>388018.77</v>
      </c>
      <c r="H15" s="7">
        <f t="shared" si="1"/>
        <v>270274.93999999994</v>
      </c>
      <c r="I15" s="7">
        <f t="shared" si="1"/>
        <v>160162.43</v>
      </c>
      <c r="J15" s="7">
        <f t="shared" si="1"/>
        <v>295205.36</v>
      </c>
      <c r="K15" s="7">
        <f t="shared" si="1"/>
        <v>533666.6200000001</v>
      </c>
      <c r="L15" s="7">
        <f>+L13+L14</f>
        <v>3754822.210000001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4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5" t="s">
        <v>1</v>
      </c>
    </row>
    <row r="19" spans="1:15" ht="27" customHeight="1">
      <c r="A19" s="24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6"/>
    </row>
    <row r="20" spans="1:15" ht="27" customHeight="1">
      <c r="A20" s="9" t="s">
        <v>3</v>
      </c>
      <c r="B20" s="10">
        <v>815388.0599999999</v>
      </c>
      <c r="C20" s="10">
        <v>575927.84</v>
      </c>
      <c r="D20" s="10">
        <v>526883.62</v>
      </c>
      <c r="E20" s="10">
        <v>163641.95</v>
      </c>
      <c r="F20" s="10">
        <v>550443.65</v>
      </c>
      <c r="G20" s="10">
        <v>760775.6200000001</v>
      </c>
      <c r="H20" s="10">
        <v>149113.82</v>
      </c>
      <c r="I20" s="10">
        <v>618797</v>
      </c>
      <c r="J20" s="10">
        <v>496386.14</v>
      </c>
      <c r="K20" s="10">
        <v>734545.6500000001</v>
      </c>
      <c r="L20" s="10">
        <v>617601.2699999999</v>
      </c>
      <c r="M20" s="10">
        <v>345263.6499999999</v>
      </c>
      <c r="N20" s="10">
        <v>145109.16999999998</v>
      </c>
      <c r="O20" s="10">
        <f>SUM(B20:N20)</f>
        <v>6499877.4399999995</v>
      </c>
    </row>
    <row r="21" spans="1:15" ht="27" customHeight="1">
      <c r="A21" s="2" t="s">
        <v>4</v>
      </c>
      <c r="B21" s="8">
        <v>-441000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-405000</v>
      </c>
      <c r="L21" s="8">
        <v>-369000</v>
      </c>
      <c r="M21" s="8">
        <v>0</v>
      </c>
      <c r="N21" s="8">
        <v>0</v>
      </c>
      <c r="O21" s="8">
        <f>SUM(B21:N21)</f>
        <v>-1215000</v>
      </c>
    </row>
    <row r="22" spans="1:15" ht="27" customHeight="1">
      <c r="A22" s="6" t="s">
        <v>5</v>
      </c>
      <c r="B22" s="7">
        <f>+B20+B21</f>
        <v>374388.05999999994</v>
      </c>
      <c r="C22" s="7">
        <f aca="true" t="shared" si="2" ref="C22:N22">+C20+C21</f>
        <v>575927.84</v>
      </c>
      <c r="D22" s="7">
        <f t="shared" si="2"/>
        <v>526883.62</v>
      </c>
      <c r="E22" s="7">
        <f t="shared" si="2"/>
        <v>163641.95</v>
      </c>
      <c r="F22" s="7">
        <f t="shared" si="2"/>
        <v>550443.65</v>
      </c>
      <c r="G22" s="7">
        <f t="shared" si="2"/>
        <v>760775.6200000001</v>
      </c>
      <c r="H22" s="7">
        <f t="shared" si="2"/>
        <v>149113.82</v>
      </c>
      <c r="I22" s="7">
        <f t="shared" si="2"/>
        <v>618797</v>
      </c>
      <c r="J22" s="7">
        <f t="shared" si="2"/>
        <v>496386.14</v>
      </c>
      <c r="K22" s="7">
        <f t="shared" si="2"/>
        <v>329545.65000000014</v>
      </c>
      <c r="L22" s="7">
        <f t="shared" si="2"/>
        <v>248601.2699999999</v>
      </c>
      <c r="M22" s="7">
        <f t="shared" si="2"/>
        <v>345263.6499999999</v>
      </c>
      <c r="N22" s="7">
        <f t="shared" si="2"/>
        <v>145109.16999999998</v>
      </c>
      <c r="O22" s="7">
        <f>+O20+O21</f>
        <v>5284877.4399999995</v>
      </c>
    </row>
    <row r="24" ht="13.5">
      <c r="O24" s="20"/>
    </row>
    <row r="25" ht="13.5">
      <c r="O25" s="18"/>
    </row>
    <row r="27" ht="13.5">
      <c r="O27" s="21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2024-02-20T13:27:25Z</dcterms:modified>
  <cp:category/>
  <cp:version/>
  <cp:contentType/>
  <cp:contentStatus/>
</cp:coreProperties>
</file>