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<sst xmlns="http://schemas.openxmlformats.org/spreadsheetml/2006/main" count="83" uniqueCount="82">
  <si>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</si>
  <si>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</si>
  <si>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</si>
  <si>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</si>
  <si>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</si>
  <si>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</si>
  <si>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</si>
  <si>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</si>
  <si>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</si>
  <si>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</si>
  <si>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</si>
  <si>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</si>
  <si>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</si>
  <si>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</si>
  <si>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</si>
  <si>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</si>
  <si>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</si>
  <si>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</si>
  <si>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</si>
  <si>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</si>
  <si>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</si>
  <si>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</si>
  <si>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</si>
  <si>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</si>
  <si>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</si>
  <si>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</si>
  <si>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</si>
  <si>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</si>
  <si>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</si>
  <si>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</si>
  <si>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</si>
  <si>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</si>
  <si>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</si>
  <si>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</si>
  <si>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</si>
  <si>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</si>
  <si>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</si>
  <si>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</si>
  <si>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</si>
  <si>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</si>
  <si>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</si>
  <si>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</si>
  <si>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</si>
  <si>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</si>
  <si>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</si>
  <si>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</si>
  <si>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</si>
  <si>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</si>
  <si>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</si>
  <si>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</si>
  <si>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</si>
  <si>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</si>
  <si>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</si>
  <si>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</si>
  <si>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</si>
  <si>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</si>
  <si>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</si>
  <si>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</si>
  <si>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</si>
  <si>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</si>
  <si>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</si>
  <si>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</si>
  <si>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</si>
  <si>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</si>
  <si>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</si>
  <si>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</si>
  <si>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</si>
  <si>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</si>
  <si>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</si>
  <si>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</si>
  <si>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</si>
  <si>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</si>
  <si>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</si>
  <si>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</si>
  <si>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</si>
  <si>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</si>
  <si>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</si>
  <si>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</si>
  <si>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</si>
  <si>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</si>
  <si>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02/02/24 - VENCIMENTO 09/02/24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</si>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</sst>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311614</v>
      </c>
      <c r="C7" s="46">
        <f aca="true" t="shared" si="0" ref="C7:J7">+C8+C11</f>
        <v>248851</v>
      </c>
      <c r="D7" s="46">
        <f t="shared" si="0"/>
        <v>307571</v>
      </c>
      <c r="E7" s="46">
        <f t="shared" si="0"/>
        <v>172974</v>
      </c>
      <c r="F7" s="46">
        <f t="shared" si="0"/>
        <v>220777</v>
      </c>
      <c r="G7" s="46">
        <f t="shared" si="0"/>
        <v>215977</v>
      </c>
      <c r="H7" s="46">
        <f t="shared" si="0"/>
        <v>237578</v>
      </c>
      <c r="I7" s="46">
        <f t="shared" si="0"/>
        <v>346708</v>
      </c>
      <c r="J7" s="46">
        <f t="shared" si="0"/>
        <v>113951</v>
      </c>
      <c r="K7" s="38">
        <f aca="true" t="shared" si="1" ref="K7:K13">SUM(B7:J7)</f>
        <v>2176001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15206</v>
      </c>
      <c r="C8" s="44">
        <f t="shared" si="2"/>
        <v>14770</v>
      </c>
      <c r="D8" s="44">
        <f t="shared" si="2"/>
        <v>14755</v>
      </c>
      <c r="E8" s="44">
        <f t="shared" si="2"/>
        <v>10420</v>
      </c>
      <c r="F8" s="44">
        <f t="shared" si="2"/>
        <v>11073</v>
      </c>
      <c r="G8" s="44">
        <f t="shared" si="2"/>
        <v>6233</v>
      </c>
      <c r="H8" s="44">
        <f t="shared" si="2"/>
        <v>5100</v>
      </c>
      <c r="I8" s="44">
        <f t="shared" si="2"/>
        <v>15465</v>
      </c>
      <c r="J8" s="44">
        <f t="shared" si="2"/>
        <v>3030</v>
      </c>
      <c r="K8" s="38">
        <f t="shared" si="1"/>
        <v>96052</v>
      </c>
      <c r="L8"/>
      <c r="M8"/>
      <c r="N8"/>
    </row>
    <row r="9" spans="1:14" ht="16.5" customHeight="1">
      <c r="A9" s="22" t="s">
        <v>32</v>
      </c>
      <c r="B9" s="44">
        <v>15153</v>
      </c>
      <c r="C9" s="44">
        <v>14767</v>
      </c>
      <c r="D9" s="44">
        <v>14755</v>
      </c>
      <c r="E9" s="44">
        <v>10153</v>
      </c>
      <c r="F9" s="44">
        <v>11064</v>
      </c>
      <c r="G9" s="44">
        <v>6230</v>
      </c>
      <c r="H9" s="44">
        <v>5100</v>
      </c>
      <c r="I9" s="44">
        <v>15411</v>
      </c>
      <c r="J9" s="44">
        <v>3030</v>
      </c>
      <c r="K9" s="38">
        <f t="shared" si="1"/>
        <v>95663</v>
      </c>
      <c r="L9"/>
      <c r="M9"/>
      <c r="N9"/>
    </row>
    <row r="10" spans="1:14" ht="16.5" customHeight="1">
      <c r="A10" s="22" t="s">
        <v>31</v>
      </c>
      <c r="B10" s="44">
        <v>53</v>
      </c>
      <c r="C10" s="44">
        <v>3</v>
      </c>
      <c r="D10" s="44">
        <v>0</v>
      </c>
      <c r="E10" s="44">
        <v>267</v>
      </c>
      <c r="F10" s="44">
        <v>9</v>
      </c>
      <c r="G10" s="44">
        <v>3</v>
      </c>
      <c r="H10" s="44">
        <v>0</v>
      </c>
      <c r="I10" s="44">
        <v>54</v>
      </c>
      <c r="J10" s="44">
        <v>0</v>
      </c>
      <c r="K10" s="38">
        <f t="shared" si="1"/>
        <v>389</v>
      </c>
      <c r="L10"/>
      <c r="M10"/>
      <c r="N10"/>
    </row>
    <row r="11" spans="1:14" ht="16.5" customHeight="1">
      <c r="A11" s="43" t="s">
        <v>67</v>
      </c>
      <c r="B11" s="42">
        <v>296408</v>
      </c>
      <c r="C11" s="42">
        <v>234081</v>
      </c>
      <c r="D11" s="42">
        <v>292816</v>
      </c>
      <c r="E11" s="42">
        <v>162554</v>
      </c>
      <c r="F11" s="42">
        <v>209704</v>
      </c>
      <c r="G11" s="42">
        <v>209744</v>
      </c>
      <c r="H11" s="42">
        <v>232478</v>
      </c>
      <c r="I11" s="42">
        <v>331243</v>
      </c>
      <c r="J11" s="42">
        <v>110921</v>
      </c>
      <c r="K11" s="38">
        <f t="shared" si="1"/>
        <v>2079949</v>
      </c>
      <c r="L11" s="59"/>
      <c r="M11" s="59"/>
      <c r="N11" s="59"/>
    </row>
    <row r="12" spans="1:14" ht="16.5" customHeight="1">
      <c r="A12" s="22" t="s">
        <v>79</v>
      </c>
      <c r="B12" s="42">
        <v>21822</v>
      </c>
      <c r="C12" s="42">
        <v>18680</v>
      </c>
      <c r="D12" s="42">
        <v>23834</v>
      </c>
      <c r="E12" s="42">
        <v>15517</v>
      </c>
      <c r="F12" s="42">
        <v>13018</v>
      </c>
      <c r="G12" s="42">
        <v>12012</v>
      </c>
      <c r="H12" s="42">
        <v>12489</v>
      </c>
      <c r="I12" s="42">
        <v>18545</v>
      </c>
      <c r="J12" s="42">
        <v>4924</v>
      </c>
      <c r="K12" s="38">
        <f t="shared" si="1"/>
        <v>140841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274586</v>
      </c>
      <c r="C13" s="42">
        <f>+C11-C12</f>
        <v>215401</v>
      </c>
      <c r="D13" s="42">
        <f>+D11-D12</f>
        <v>268982</v>
      </c>
      <c r="E13" s="42">
        <f aca="true" t="shared" si="3" ref="E13:J13">+E11-E12</f>
        <v>147037</v>
      </c>
      <c r="F13" s="42">
        <f t="shared" si="3"/>
        <v>196686</v>
      </c>
      <c r="G13" s="42">
        <f t="shared" si="3"/>
        <v>197732</v>
      </c>
      <c r="H13" s="42">
        <f t="shared" si="3"/>
        <v>219989</v>
      </c>
      <c r="I13" s="42">
        <f t="shared" si="3"/>
        <v>312698</v>
      </c>
      <c r="J13" s="42">
        <f t="shared" si="3"/>
        <v>105997</v>
      </c>
      <c r="K13" s="38">
        <f t="shared" si="1"/>
        <v>1939108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1.163583090772533</v>
      </c>
      <c r="C18" s="39">
        <v>1.251104939386144</v>
      </c>
      <c r="D18" s="39">
        <v>1.136672466850309</v>
      </c>
      <c r="E18" s="39">
        <v>1.418661209385583</v>
      </c>
      <c r="F18" s="39">
        <v>1.043779643846835</v>
      </c>
      <c r="G18" s="39">
        <v>1.17183030655115</v>
      </c>
      <c r="H18" s="39">
        <v>1.207792780325425</v>
      </c>
      <c r="I18" s="39">
        <v>1.072749658932363</v>
      </c>
      <c r="J18" s="39">
        <v>1.074514433928463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1699799.6500000001</v>
      </c>
      <c r="C20" s="36">
        <f aca="true" t="shared" si="4" ref="C20:J20">SUM(C21:C30)</f>
        <v>1601327.5899999999</v>
      </c>
      <c r="D20" s="36">
        <f t="shared" si="4"/>
        <v>1992931.39</v>
      </c>
      <c r="E20" s="36">
        <f t="shared" si="4"/>
        <v>1221789.47</v>
      </c>
      <c r="F20" s="36">
        <f t="shared" si="4"/>
        <v>1209107.96</v>
      </c>
      <c r="G20" s="36">
        <f t="shared" si="4"/>
        <v>1340073.4000000001</v>
      </c>
      <c r="H20" s="36">
        <f t="shared" si="4"/>
        <v>1216175.6600000001</v>
      </c>
      <c r="I20" s="36">
        <f t="shared" si="4"/>
        <v>1680907.7399999998</v>
      </c>
      <c r="J20" s="36">
        <f t="shared" si="4"/>
        <v>593243.8700000001</v>
      </c>
      <c r="K20" s="36">
        <f aca="true" t="shared" si="5" ref="K20:K29">SUM(B20:J20)</f>
        <v>12555356.73</v>
      </c>
      <c r="L20"/>
      <c r="M20"/>
      <c r="N20"/>
    </row>
    <row r="21" spans="1:14" ht="16.5" customHeight="1">
      <c r="A21" s="35" t="s">
        <v>28</v>
      </c>
      <c r="B21" s="58">
        <f>ROUND((B15+B16)*B7,2)</f>
        <v>1406906.05</v>
      </c>
      <c r="C21" s="58">
        <f>ROUND((C15+C16)*C7,2)</f>
        <v>1234300.96</v>
      </c>
      <c r="D21" s="58">
        <f aca="true" t="shared" si="6" ref="D21:J21">ROUND((D15+D16)*D7,2)</f>
        <v>1691179.14</v>
      </c>
      <c r="E21" s="58">
        <f t="shared" si="6"/>
        <v>826919.5</v>
      </c>
      <c r="F21" s="58">
        <f t="shared" si="6"/>
        <v>1116932.92</v>
      </c>
      <c r="G21" s="58">
        <f t="shared" si="6"/>
        <v>1103707.26</v>
      </c>
      <c r="H21" s="58">
        <f t="shared" si="6"/>
        <v>966704.88</v>
      </c>
      <c r="I21" s="58">
        <f t="shared" si="6"/>
        <v>1425039.22</v>
      </c>
      <c r="J21" s="58">
        <f t="shared" si="6"/>
        <v>529963.31</v>
      </c>
      <c r="K21" s="30">
        <f t="shared" si="5"/>
        <v>10301653.24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230146.04</v>
      </c>
      <c r="C22" s="30">
        <f t="shared" si="7"/>
        <v>309939.07</v>
      </c>
      <c r="D22" s="30">
        <f t="shared" si="7"/>
        <v>231137.62</v>
      </c>
      <c r="E22" s="30">
        <f t="shared" si="7"/>
        <v>346199.12</v>
      </c>
      <c r="F22" s="30">
        <f t="shared" si="7"/>
        <v>48898.93</v>
      </c>
      <c r="G22" s="30">
        <f t="shared" si="7"/>
        <v>189650.36</v>
      </c>
      <c r="H22" s="30">
        <f t="shared" si="7"/>
        <v>200874.29</v>
      </c>
      <c r="I22" s="30">
        <f t="shared" si="7"/>
        <v>103671.12</v>
      </c>
      <c r="J22" s="30">
        <f t="shared" si="7"/>
        <v>39489.92</v>
      </c>
      <c r="K22" s="30">
        <f t="shared" si="5"/>
        <v>1700006.4700000002</v>
      </c>
      <c r="L22"/>
      <c r="M22"/>
      <c r="N22"/>
    </row>
    <row r="23" spans="1:14" ht="16.5" customHeight="1">
      <c r="A23" s="18" t="s">
        <v>26</v>
      </c>
      <c r="B23" s="30">
        <v>58038.95</v>
      </c>
      <c r="C23" s="30">
        <v>50702.03</v>
      </c>
      <c r="D23" s="30">
        <v>61752.65</v>
      </c>
      <c r="E23" s="30">
        <v>41090.41</v>
      </c>
      <c r="F23" s="30">
        <v>39436.53</v>
      </c>
      <c r="G23" s="30">
        <v>42671.98</v>
      </c>
      <c r="H23" s="30">
        <v>42760.07</v>
      </c>
      <c r="I23" s="30">
        <v>68961.89</v>
      </c>
      <c r="J23" s="30">
        <v>20906.36</v>
      </c>
      <c r="K23" s="30">
        <f t="shared" si="5"/>
        <v>426320.87</v>
      </c>
      <c r="L23"/>
      <c r="M23"/>
      <c r="N23"/>
    </row>
    <row r="24" spans="1:14" ht="16.5" customHeight="1">
      <c r="A24" s="18" t="s">
        <v>25</v>
      </c>
      <c r="B24" s="30">
        <v>1892.12</v>
      </c>
      <c r="C24" s="34">
        <v>3784.24</v>
      </c>
      <c r="D24" s="34">
        <v>5676.36</v>
      </c>
      <c r="E24" s="30">
        <v>5676.36</v>
      </c>
      <c r="F24" s="30">
        <v>1892.12</v>
      </c>
      <c r="G24" s="34">
        <v>1892.12</v>
      </c>
      <c r="H24" s="34">
        <v>3784.24</v>
      </c>
      <c r="I24" s="34">
        <v>3784.24</v>
      </c>
      <c r="J24" s="34">
        <v>1892.12</v>
      </c>
      <c r="K24" s="30">
        <f t="shared" si="5"/>
        <v>30273.919999999995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1475.76</v>
      </c>
      <c r="C26" s="30">
        <v>1388.44</v>
      </c>
      <c r="D26" s="30">
        <v>1729</v>
      </c>
      <c r="E26" s="30">
        <v>1059.52</v>
      </c>
      <c r="F26" s="30">
        <v>1047.88</v>
      </c>
      <c r="G26" s="30">
        <v>1161.4</v>
      </c>
      <c r="H26" s="30">
        <v>1053.7</v>
      </c>
      <c r="I26" s="30">
        <v>1458.3</v>
      </c>
      <c r="J26" s="30">
        <v>515.21</v>
      </c>
      <c r="K26" s="30">
        <f t="shared" si="5"/>
        <v>10889.21</v>
      </c>
      <c r="L26" s="59"/>
      <c r="M26" s="59"/>
      <c r="N26" s="59"/>
    </row>
    <row r="27" spans="1:14" ht="16.5" customHeight="1">
      <c r="A27" s="18" t="s">
        <v>76</v>
      </c>
      <c r="B27" s="30">
        <v>379.93</v>
      </c>
      <c r="C27" s="30">
        <v>324.2</v>
      </c>
      <c r="D27" s="30">
        <v>383.33</v>
      </c>
      <c r="E27" s="30">
        <v>222.93</v>
      </c>
      <c r="F27" s="30">
        <v>252.83</v>
      </c>
      <c r="G27" s="30">
        <v>257.59</v>
      </c>
      <c r="H27" s="30">
        <v>254.87</v>
      </c>
      <c r="I27" s="30">
        <v>328.95</v>
      </c>
      <c r="J27" s="30">
        <v>126.42</v>
      </c>
      <c r="K27" s="30">
        <f t="shared" si="5"/>
        <v>2531.0499999999997</v>
      </c>
      <c r="L27" s="59"/>
      <c r="M27" s="59"/>
      <c r="N27" s="59"/>
    </row>
    <row r="28" spans="1:14" ht="16.5" customHeight="1">
      <c r="A28" s="18" t="s">
        <v>77</v>
      </c>
      <c r="B28" s="30">
        <v>960.8</v>
      </c>
      <c r="C28" s="30">
        <v>888.65</v>
      </c>
      <c r="D28" s="30">
        <v>1073.29</v>
      </c>
      <c r="E28" s="30">
        <v>621.63</v>
      </c>
      <c r="F28" s="30">
        <v>646.75</v>
      </c>
      <c r="G28" s="30">
        <v>732.69</v>
      </c>
      <c r="H28" s="30">
        <v>743.61</v>
      </c>
      <c r="I28" s="30">
        <v>1049</v>
      </c>
      <c r="J28" s="30">
        <v>350.53</v>
      </c>
      <c r="K28" s="30">
        <f t="shared" si="5"/>
        <v>7066.949999999999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76615.02</v>
      </c>
      <c r="J29" s="30">
        <v>0</v>
      </c>
      <c r="K29" s="30">
        <f t="shared" si="5"/>
        <v>76615.02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-110424.19</v>
      </c>
      <c r="C32" s="30">
        <f t="shared" si="8"/>
        <v>-97290.83</v>
      </c>
      <c r="D32" s="30">
        <f t="shared" si="8"/>
        <v>-109177.12999999989</v>
      </c>
      <c r="E32" s="30">
        <f t="shared" si="8"/>
        <v>-123720.9</v>
      </c>
      <c r="F32" s="30">
        <f t="shared" si="8"/>
        <v>-56354.33</v>
      </c>
      <c r="G32" s="30">
        <f t="shared" si="8"/>
        <v>-74865.79</v>
      </c>
      <c r="H32" s="30">
        <f t="shared" si="8"/>
        <v>-30245.94</v>
      </c>
      <c r="I32" s="30">
        <f t="shared" si="8"/>
        <v>-87795.52</v>
      </c>
      <c r="J32" s="30">
        <f t="shared" si="8"/>
        <v>-24560.08</v>
      </c>
      <c r="K32" s="30">
        <f aca="true" t="shared" si="9" ref="K32:K42">SUM(B32:J32)</f>
        <v>-714434.7099999998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-102462.13</v>
      </c>
      <c r="C33" s="30">
        <f t="shared" si="10"/>
        <v>-73105.5</v>
      </c>
      <c r="D33" s="30">
        <f t="shared" si="10"/>
        <v>-84169.5</v>
      </c>
      <c r="E33" s="30">
        <f t="shared" si="10"/>
        <v>-103920.9</v>
      </c>
      <c r="F33" s="30">
        <f t="shared" si="10"/>
        <v>-48681.6</v>
      </c>
      <c r="G33" s="30">
        <f t="shared" si="10"/>
        <v>-63809.13</v>
      </c>
      <c r="H33" s="30">
        <f t="shared" si="10"/>
        <v>-30245.94</v>
      </c>
      <c r="I33" s="30">
        <f t="shared" si="10"/>
        <v>-79990.06</v>
      </c>
      <c r="J33" s="30">
        <f t="shared" si="10"/>
        <v>-17090.08</v>
      </c>
      <c r="K33" s="30">
        <f t="shared" si="9"/>
        <v>-603474.84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-66673.2</v>
      </c>
      <c r="C34" s="30">
        <f t="shared" si="11"/>
        <v>-64974.8</v>
      </c>
      <c r="D34" s="30">
        <f t="shared" si="11"/>
        <v>-64922</v>
      </c>
      <c r="E34" s="30">
        <f t="shared" si="11"/>
        <v>-44673.2</v>
      </c>
      <c r="F34" s="30">
        <f t="shared" si="11"/>
        <v>-48681.6</v>
      </c>
      <c r="G34" s="30">
        <f t="shared" si="11"/>
        <v>-27412</v>
      </c>
      <c r="H34" s="30">
        <f t="shared" si="11"/>
        <v>-22440</v>
      </c>
      <c r="I34" s="30">
        <f t="shared" si="11"/>
        <v>-67808.4</v>
      </c>
      <c r="J34" s="30">
        <f t="shared" si="11"/>
        <v>-13332</v>
      </c>
      <c r="K34" s="30">
        <f t="shared" si="9"/>
        <v>-420917.19999999995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-35788.93</v>
      </c>
      <c r="C37" s="30">
        <v>-8130.7</v>
      </c>
      <c r="D37" s="30">
        <v>-19247.5</v>
      </c>
      <c r="E37" s="30">
        <v>-59247.7</v>
      </c>
      <c r="F37" s="26">
        <v>0</v>
      </c>
      <c r="G37" s="30">
        <v>-36397.13</v>
      </c>
      <c r="H37" s="30">
        <v>-7805.94</v>
      </c>
      <c r="I37" s="30">
        <v>-12181.66</v>
      </c>
      <c r="J37" s="30">
        <v>-3758.08</v>
      </c>
      <c r="K37" s="30">
        <f t="shared" si="9"/>
        <v>-182557.63999999998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-7962.06</v>
      </c>
      <c r="C38" s="27">
        <f t="shared" si="12"/>
        <v>-24185.33</v>
      </c>
      <c r="D38" s="27">
        <f t="shared" si="12"/>
        <v>-25007.62999999989</v>
      </c>
      <c r="E38" s="27">
        <f t="shared" si="12"/>
        <v>-19800</v>
      </c>
      <c r="F38" s="27">
        <f t="shared" si="12"/>
        <v>-7672.73</v>
      </c>
      <c r="G38" s="27">
        <f t="shared" si="12"/>
        <v>-11056.66</v>
      </c>
      <c r="H38" s="27">
        <f t="shared" si="12"/>
        <v>0</v>
      </c>
      <c r="I38" s="27">
        <f t="shared" si="12"/>
        <v>-7805.46</v>
      </c>
      <c r="J38" s="27">
        <f t="shared" si="12"/>
        <v>-7470</v>
      </c>
      <c r="K38" s="30">
        <f t="shared" si="9"/>
        <v>-110959.8699999999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-25007.63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-7239.58</v>
      </c>
      <c r="K39" s="30">
        <f t="shared" si="9"/>
        <v>-32247.21</v>
      </c>
      <c r="L39"/>
      <c r="M39"/>
      <c r="N39"/>
    </row>
    <row r="40" spans="1:14" ht="16.5" customHeight="1">
      <c r="A40" s="25" t="s">
        <v>16</v>
      </c>
      <c r="B40" s="27">
        <v>-7962.06</v>
      </c>
      <c r="C40" s="27">
        <v>-24185.33</v>
      </c>
      <c r="D40" s="27">
        <v>0</v>
      </c>
      <c r="E40" s="27">
        <v>0</v>
      </c>
      <c r="F40" s="27">
        <v>-7672.73</v>
      </c>
      <c r="G40" s="27">
        <v>-11056.66</v>
      </c>
      <c r="H40" s="27">
        <v>0</v>
      </c>
      <c r="I40" s="27">
        <v>-7805.46</v>
      </c>
      <c r="J40" s="27">
        <v>-230.42</v>
      </c>
      <c r="K40" s="30">
        <f t="shared" si="9"/>
        <v>-58912.659999999996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27">
        <v>-19800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30">
        <f t="shared" si="9"/>
        <v>-19800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1589375.4600000002</v>
      </c>
      <c r="C55" s="27">
        <f t="shared" si="15"/>
        <v>1504036.7599999998</v>
      </c>
      <c r="D55" s="27">
        <f t="shared" si="15"/>
        <v>1883754.26</v>
      </c>
      <c r="E55" s="27">
        <f t="shared" si="15"/>
        <v>1098068.57</v>
      </c>
      <c r="F55" s="27">
        <f t="shared" si="15"/>
        <v>1152753.63</v>
      </c>
      <c r="G55" s="27">
        <f t="shared" si="15"/>
        <v>1265207.61</v>
      </c>
      <c r="H55" s="27">
        <f t="shared" si="15"/>
        <v>1185929.7200000002</v>
      </c>
      <c r="I55" s="27">
        <f t="shared" si="15"/>
        <v>1593112.2199999997</v>
      </c>
      <c r="J55" s="27">
        <f t="shared" si="15"/>
        <v>568683.7900000002</v>
      </c>
      <c r="K55" s="20">
        <f>SUM(B55:J55)</f>
        <v>11840922.020000001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1589375.46</v>
      </c>
      <c r="C61" s="10">
        <f t="shared" si="17"/>
        <v>1504036.76</v>
      </c>
      <c r="D61" s="10">
        <f t="shared" si="17"/>
        <v>1883754.26</v>
      </c>
      <c r="E61" s="10">
        <f t="shared" si="17"/>
        <v>1098068.57</v>
      </c>
      <c r="F61" s="10">
        <f t="shared" si="17"/>
        <v>1152753.63</v>
      </c>
      <c r="G61" s="10">
        <f t="shared" si="17"/>
        <v>1265207.61</v>
      </c>
      <c r="H61" s="10">
        <f t="shared" si="17"/>
        <v>1185929.72</v>
      </c>
      <c r="I61" s="10">
        <f>SUM(I62:I74)</f>
        <v>1593112.22</v>
      </c>
      <c r="J61" s="10">
        <f t="shared" si="17"/>
        <v>568683.79</v>
      </c>
      <c r="K61" s="5">
        <f>SUM(K62:K74)</f>
        <v>11840922.02</v>
      </c>
      <c r="L61" s="9"/>
    </row>
    <row r="62" spans="1:12" ht="16.5" customHeight="1">
      <c r="A62" s="7" t="s">
        <v>56</v>
      </c>
      <c r="B62" s="8">
        <v>1392292.9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1392292.9</v>
      </c>
      <c r="L62"/>
    </row>
    <row r="63" spans="1:12" ht="16.5" customHeight="1">
      <c r="A63" s="7" t="s">
        <v>57</v>
      </c>
      <c r="B63" s="8">
        <v>197082.56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197082.56</v>
      </c>
      <c r="L63"/>
    </row>
    <row r="64" spans="1:12" ht="16.5" customHeight="1">
      <c r="A64" s="7" t="s">
        <v>4</v>
      </c>
      <c r="B64" s="6">
        <v>0</v>
      </c>
      <c r="C64" s="8">
        <v>1504036.76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1504036.76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1883754.26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1883754.26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1098068.57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1098068.57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1152753.63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1152753.63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1265207.61</v>
      </c>
      <c r="H68" s="6">
        <v>0</v>
      </c>
      <c r="I68" s="6">
        <v>0</v>
      </c>
      <c r="J68" s="6">
        <v>0</v>
      </c>
      <c r="K68" s="5">
        <f t="shared" si="18"/>
        <v>1265207.61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1185929.72</v>
      </c>
      <c r="I69" s="6">
        <v>0</v>
      </c>
      <c r="J69" s="6">
        <v>0</v>
      </c>
      <c r="K69" s="5">
        <f t="shared" si="18"/>
        <v>1185929.72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587061.85</v>
      </c>
      <c r="J71" s="6">
        <v>0</v>
      </c>
      <c r="K71" s="5">
        <f t="shared" si="18"/>
        <v>587061.85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1006050.37</v>
      </c>
      <c r="J72" s="6">
        <v>0</v>
      </c>
      <c r="K72" s="5">
        <f t="shared" si="18"/>
        <v>1006050.37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568683.79</v>
      </c>
      <c r="K73" s="5">
        <f t="shared" si="18"/>
        <v>568683.79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2024-02-08T16:38:39Z</dcterms:modified>
  <cp:category/>
  <cp:version/>
  <cp:contentType/>
  <cp:contentStatus/>
</cp:coreProperties>
</file>