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<sst xmlns="http://schemas.openxmlformats.org/spreadsheetml/2006/main" count="88" uniqueCount="87">
  <si>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</si>
  <si>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</si>
  <si>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</si>
  <si>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</si>
  <si>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</si>
  <si>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</si>
  <si>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</si>
  <si>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</si>
  <si>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</si>
  <si>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</si>
  <si>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</si>
  <si>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</si>
  <si>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</si>
  <si>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</si>
  <si>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</si>
  <si>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</si>
  <si>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</si>
  <si>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</si>
  <si>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</si>
  <si>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</si>
  <si>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</si>
  <si>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</si>
  <si>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</si>
  <si>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</si>
  <si>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</si>
  <si>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</si>
  <si>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</si>
  <si>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</si>
  <si>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</si>
  <si>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</si>
  <si>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</si>
  <si>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</si>
  <si>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</si>
  <si>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</si>
  <si>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</si>
  <si>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</si>
  <si>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</si>
  <si>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</si>
  <si>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</si>
  <si>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</si>
  <si>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</si>
  <si>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</si>
  <si>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</si>
  <si>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</si>
  <si>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</si>
  <si>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</si>
  <si>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</si>
  <si>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</si>
  <si>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</si>
  <si>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</si>
  <si>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</si>
  <si>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</si>
  <si>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</si>
  <si>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</si>
  <si>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</si>
  <si>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</si>
  <si>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</si>
  <si>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</si>
  <si>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</si>
  <si>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</si>
  <si>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</si>
  <si>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</si>
  <si>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</si>
  <si>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</si>
  <si>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</si>
  <si>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</si>
  <si>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</si>
  <si>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</si>
  <si>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</si>
  <si>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</si>
  <si>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</si>
  <si>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</si>
  <si>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</si>
  <si>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</si>
  <si>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</si>
  <si>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</si>
  <si>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</si>
  <si>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</si>
  <si>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</si>
  <si>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</si>
  <si>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</si>
  <si>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</si>
  <si>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</si>
  <si>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02/02/24 - VENCIMENTO 09/02/24</t>
  </si>
  <si>
    <t>4.9. Remuneração Veículos Elétricos</t>
  </si>
  <si>
    <t>5.3. Revisão de Remuneração pelo Transporte Coletivo ¹</t>
  </si>
  <si>
    <t xml:space="preserve">  ¹ Energia para tração novembro e dezembro.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</si>
</sst>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80406</v>
      </c>
      <c r="C7" s="10">
        <f aca="true" t="shared" si="0" ref="C7:K7">C8+C11</f>
        <v>100386</v>
      </c>
      <c r="D7" s="10">
        <f t="shared" si="0"/>
        <v>293241</v>
      </c>
      <c r="E7" s="10">
        <f t="shared" si="0"/>
        <v>230973</v>
      </c>
      <c r="F7" s="10">
        <f t="shared" si="0"/>
        <v>244632</v>
      </c>
      <c r="G7" s="10">
        <f t="shared" si="0"/>
        <v>139094</v>
      </c>
      <c r="H7" s="10">
        <f t="shared" si="0"/>
        <v>81153</v>
      </c>
      <c r="I7" s="10">
        <f t="shared" si="0"/>
        <v>115132</v>
      </c>
      <c r="J7" s="10">
        <f t="shared" si="0"/>
        <v>110132</v>
      </c>
      <c r="K7" s="10">
        <f t="shared" si="0"/>
        <v>205066</v>
      </c>
      <c r="L7" s="10">
        <f aca="true" t="shared" si="1" ref="L7:L13">SUM(B7:K7)</f>
        <v>1600215</v>
      </c>
      <c r="M7" s="11"/>
    </row>
    <row r="8" spans="1:13" ht="17.25" customHeight="1">
      <c r="A8" s="12" t="s">
        <v>80</v>
      </c>
      <c r="B8" s="13">
        <f>B9+B10</f>
        <v>4624</v>
      </c>
      <c r="C8" s="13">
        <f aca="true" t="shared" si="2" ref="C8:K8">C9+C10</f>
        <v>5399</v>
      </c>
      <c r="D8" s="13">
        <f t="shared" si="2"/>
        <v>15600</v>
      </c>
      <c r="E8" s="13">
        <f t="shared" si="2"/>
        <v>11268</v>
      </c>
      <c r="F8" s="13">
        <f t="shared" si="2"/>
        <v>10336</v>
      </c>
      <c r="G8" s="13">
        <f t="shared" si="2"/>
        <v>8219</v>
      </c>
      <c r="H8" s="13">
        <f t="shared" si="2"/>
        <v>4095</v>
      </c>
      <c r="I8" s="13">
        <f t="shared" si="2"/>
        <v>4475</v>
      </c>
      <c r="J8" s="13">
        <f t="shared" si="2"/>
        <v>5811</v>
      </c>
      <c r="K8" s="13">
        <f t="shared" si="2"/>
        <v>10219</v>
      </c>
      <c r="L8" s="13">
        <f t="shared" si="1"/>
        <v>80046</v>
      </c>
      <c r="M8"/>
    </row>
    <row r="9" spans="1:13" ht="17.25" customHeight="1">
      <c r="A9" s="14" t="s">
        <v>18</v>
      </c>
      <c r="B9" s="15">
        <v>4619</v>
      </c>
      <c r="C9" s="15">
        <v>5399</v>
      </c>
      <c r="D9" s="15">
        <v>15600</v>
      </c>
      <c r="E9" s="15">
        <v>11268</v>
      </c>
      <c r="F9" s="15">
        <v>10336</v>
      </c>
      <c r="G9" s="15">
        <v>8219</v>
      </c>
      <c r="H9" s="15">
        <v>4029</v>
      </c>
      <c r="I9" s="15">
        <v>4475</v>
      </c>
      <c r="J9" s="15">
        <v>5811</v>
      </c>
      <c r="K9" s="15">
        <v>10219</v>
      </c>
      <c r="L9" s="13">
        <f t="shared" si="1"/>
        <v>79975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66</v>
      </c>
      <c r="I10" s="15">
        <v>0</v>
      </c>
      <c r="J10" s="15">
        <v>0</v>
      </c>
      <c r="K10" s="15">
        <v>0</v>
      </c>
      <c r="L10" s="13">
        <f t="shared" si="1"/>
        <v>71</v>
      </c>
      <c r="M10"/>
    </row>
    <row r="11" spans="1:13" ht="17.25" customHeight="1">
      <c r="A11" s="12" t="s">
        <v>69</v>
      </c>
      <c r="B11" s="15">
        <v>75782</v>
      </c>
      <c r="C11" s="15">
        <v>94987</v>
      </c>
      <c r="D11" s="15">
        <v>277641</v>
      </c>
      <c r="E11" s="15">
        <v>219705</v>
      </c>
      <c r="F11" s="15">
        <v>234296</v>
      </c>
      <c r="G11" s="15">
        <v>130875</v>
      </c>
      <c r="H11" s="15">
        <v>77058</v>
      </c>
      <c r="I11" s="15">
        <v>110657</v>
      </c>
      <c r="J11" s="15">
        <v>104321</v>
      </c>
      <c r="K11" s="15">
        <v>194847</v>
      </c>
      <c r="L11" s="13">
        <f t="shared" si="1"/>
        <v>1520169</v>
      </c>
      <c r="M11" s="60"/>
    </row>
    <row r="12" spans="1:13" ht="17.25" customHeight="1">
      <c r="A12" s="14" t="s">
        <v>82</v>
      </c>
      <c r="B12" s="15">
        <v>9119</v>
      </c>
      <c r="C12" s="15">
        <v>7660</v>
      </c>
      <c r="D12" s="15">
        <v>25599</v>
      </c>
      <c r="E12" s="15">
        <v>22962</v>
      </c>
      <c r="F12" s="15">
        <v>21246</v>
      </c>
      <c r="G12" s="15">
        <v>12756</v>
      </c>
      <c r="H12" s="15">
        <v>6889</v>
      </c>
      <c r="I12" s="15">
        <v>6355</v>
      </c>
      <c r="J12" s="15">
        <v>7848</v>
      </c>
      <c r="K12" s="15">
        <v>12971</v>
      </c>
      <c r="L12" s="13">
        <f t="shared" si="1"/>
        <v>133405</v>
      </c>
      <c r="M12" s="60"/>
    </row>
    <row r="13" spans="1:13" ht="17.25" customHeight="1">
      <c r="A13" s="14" t="s">
        <v>70</v>
      </c>
      <c r="B13" s="15">
        <f>+B11-B12</f>
        <v>66663</v>
      </c>
      <c r="C13" s="15">
        <f aca="true" t="shared" si="3" ref="C13:K13">+C11-C12</f>
        <v>87327</v>
      </c>
      <c r="D13" s="15">
        <f t="shared" si="3"/>
        <v>252042</v>
      </c>
      <c r="E13" s="15">
        <f t="shared" si="3"/>
        <v>196743</v>
      </c>
      <c r="F13" s="15">
        <f t="shared" si="3"/>
        <v>213050</v>
      </c>
      <c r="G13" s="15">
        <f t="shared" si="3"/>
        <v>118119</v>
      </c>
      <c r="H13" s="15">
        <f t="shared" si="3"/>
        <v>70169</v>
      </c>
      <c r="I13" s="15">
        <f t="shared" si="3"/>
        <v>104302</v>
      </c>
      <c r="J13" s="15">
        <f t="shared" si="3"/>
        <v>96473</v>
      </c>
      <c r="K13" s="15">
        <f t="shared" si="3"/>
        <v>181876</v>
      </c>
      <c r="L13" s="13">
        <f t="shared" si="1"/>
        <v>1386764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1.267110788722489</v>
      </c>
      <c r="C18" s="22">
        <v>1.225486281711103</v>
      </c>
      <c r="D18" s="22">
        <v>1.146846450921692</v>
      </c>
      <c r="E18" s="22">
        <v>1.178512486347027</v>
      </c>
      <c r="F18" s="22">
        <v>1.270142589698229</v>
      </c>
      <c r="G18" s="22">
        <v>1.21801930161908</v>
      </c>
      <c r="H18" s="22">
        <v>1.12999924812166</v>
      </c>
      <c r="I18" s="22">
        <v>1.158454205170195</v>
      </c>
      <c r="J18" s="22">
        <v>1.374151945529609</v>
      </c>
      <c r="K18" s="22">
        <v>1.139731020246223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785735.2399999999</v>
      </c>
      <c r="C20" s="25">
        <f aca="true" t="shared" si="4" ref="C20:K20">SUM(C21:C30)</f>
        <v>524714.95</v>
      </c>
      <c r="D20" s="25">
        <f t="shared" si="4"/>
        <v>1723312.0099999998</v>
      </c>
      <c r="E20" s="25">
        <f t="shared" si="4"/>
        <v>1397675.4200000002</v>
      </c>
      <c r="F20" s="25">
        <f t="shared" si="4"/>
        <v>1428822.72</v>
      </c>
      <c r="G20" s="25">
        <f t="shared" si="4"/>
        <v>852989.6</v>
      </c>
      <c r="H20" s="25">
        <f t="shared" si="4"/>
        <v>511329.78</v>
      </c>
      <c r="I20" s="25">
        <f t="shared" si="4"/>
        <v>606385.0299999999</v>
      </c>
      <c r="J20" s="25">
        <f t="shared" si="4"/>
        <v>746855.97</v>
      </c>
      <c r="K20" s="25">
        <f t="shared" si="4"/>
        <v>940589.3600000001</v>
      </c>
      <c r="L20" s="25">
        <f>SUM(B20:K20)</f>
        <v>9518410.08</v>
      </c>
      <c r="M20"/>
    </row>
    <row r="21" spans="1:13" ht="17.25" customHeight="1">
      <c r="A21" s="26" t="s">
        <v>22</v>
      </c>
      <c r="B21" s="56">
        <f>ROUND((B15+B16)*B7,2)</f>
        <v>589126.72</v>
      </c>
      <c r="C21" s="56">
        <f aca="true" t="shared" si="5" ref="C21:K21">ROUND((C15+C16)*C7,2)</f>
        <v>414122.37</v>
      </c>
      <c r="D21" s="56">
        <f t="shared" si="5"/>
        <v>1439783.99</v>
      </c>
      <c r="E21" s="56">
        <f t="shared" si="5"/>
        <v>1148721.12</v>
      </c>
      <c r="F21" s="56">
        <f t="shared" si="5"/>
        <v>1075010.86</v>
      </c>
      <c r="G21" s="56">
        <f t="shared" si="5"/>
        <v>672088.3</v>
      </c>
      <c r="H21" s="56">
        <f t="shared" si="5"/>
        <v>431936.84</v>
      </c>
      <c r="I21" s="56">
        <f t="shared" si="5"/>
        <v>508066</v>
      </c>
      <c r="J21" s="56">
        <f t="shared" si="5"/>
        <v>523413.34</v>
      </c>
      <c r="K21" s="56">
        <f t="shared" si="5"/>
        <v>795861.15</v>
      </c>
      <c r="L21" s="33">
        <f aca="true" t="shared" si="6" ref="L21:L29">SUM(B21:K21)</f>
        <v>7598130.69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157362.1</v>
      </c>
      <c r="C22" s="33">
        <f t="shared" si="7"/>
        <v>93378.91</v>
      </c>
      <c r="D22" s="33">
        <f t="shared" si="7"/>
        <v>211427.17</v>
      </c>
      <c r="E22" s="33">
        <f t="shared" si="7"/>
        <v>205061.06</v>
      </c>
      <c r="F22" s="33">
        <f t="shared" si="7"/>
        <v>290406.22</v>
      </c>
      <c r="G22" s="33">
        <f t="shared" si="7"/>
        <v>146528.22</v>
      </c>
      <c r="H22" s="33">
        <f t="shared" si="7"/>
        <v>56151.46</v>
      </c>
      <c r="I22" s="33">
        <f t="shared" si="7"/>
        <v>80505.19</v>
      </c>
      <c r="J22" s="33">
        <f t="shared" si="7"/>
        <v>195836.12</v>
      </c>
      <c r="K22" s="33">
        <f t="shared" si="7"/>
        <v>111206.49</v>
      </c>
      <c r="L22" s="33">
        <f t="shared" si="6"/>
        <v>1547862.9399999997</v>
      </c>
      <c r="M22"/>
    </row>
    <row r="23" spans="1:13" ht="17.25" customHeight="1">
      <c r="A23" s="27" t="s">
        <v>24</v>
      </c>
      <c r="B23" s="33">
        <v>2875.62</v>
      </c>
      <c r="C23" s="33">
        <v>14485.73</v>
      </c>
      <c r="D23" s="33">
        <v>65557.53</v>
      </c>
      <c r="E23" s="33">
        <v>37929.37</v>
      </c>
      <c r="F23" s="33">
        <v>57330.63</v>
      </c>
      <c r="G23" s="33">
        <v>33057.33</v>
      </c>
      <c r="H23" s="33">
        <v>20544.43</v>
      </c>
      <c r="I23" s="33">
        <v>14950.4</v>
      </c>
      <c r="J23" s="33">
        <v>22640.66</v>
      </c>
      <c r="K23" s="33">
        <v>28202.9</v>
      </c>
      <c r="L23" s="33">
        <f t="shared" si="6"/>
        <v>297574.60000000003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681.12</v>
      </c>
      <c r="C26" s="33">
        <v>454.08</v>
      </c>
      <c r="D26" s="33">
        <v>1496.14</v>
      </c>
      <c r="E26" s="33">
        <v>1213.79</v>
      </c>
      <c r="F26" s="33">
        <v>1239.99</v>
      </c>
      <c r="G26" s="33">
        <v>739.34</v>
      </c>
      <c r="H26" s="33">
        <v>442.44</v>
      </c>
      <c r="I26" s="33">
        <v>526.85</v>
      </c>
      <c r="J26" s="33">
        <v>649.1</v>
      </c>
      <c r="K26" s="33">
        <v>815.02</v>
      </c>
      <c r="L26" s="33">
        <f t="shared" si="6"/>
        <v>8257.87</v>
      </c>
      <c r="M26" s="60"/>
    </row>
    <row r="27" spans="1:13" ht="17.25" customHeight="1">
      <c r="A27" s="27" t="s">
        <v>73</v>
      </c>
      <c r="B27" s="33">
        <v>349.08</v>
      </c>
      <c r="C27" s="33">
        <v>265.52</v>
      </c>
      <c r="D27" s="33">
        <v>861.26</v>
      </c>
      <c r="E27" s="33">
        <v>658.64</v>
      </c>
      <c r="F27" s="33">
        <v>718.43</v>
      </c>
      <c r="G27" s="33">
        <v>401.74</v>
      </c>
      <c r="H27" s="33">
        <v>246.27</v>
      </c>
      <c r="I27" s="33">
        <v>303.1</v>
      </c>
      <c r="J27" s="33">
        <v>365.31</v>
      </c>
      <c r="K27" s="33">
        <v>492.56</v>
      </c>
      <c r="L27" s="33">
        <f t="shared" si="6"/>
        <v>4661.910000000001</v>
      </c>
      <c r="M27" s="60"/>
    </row>
    <row r="28" spans="1:13" ht="17.25" customHeight="1">
      <c r="A28" s="27" t="s">
        <v>74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84</v>
      </c>
      <c r="B29" s="33">
        <v>33291.48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-443252.08999999997</v>
      </c>
      <c r="C32" s="33">
        <f t="shared" si="8"/>
        <v>-27644.75</v>
      </c>
      <c r="D32" s="33">
        <f t="shared" si="8"/>
        <v>-123857.32</v>
      </c>
      <c r="E32" s="33">
        <f t="shared" si="8"/>
        <v>-55745.11999999992</v>
      </c>
      <c r="F32" s="33">
        <f t="shared" si="8"/>
        <v>-72829.33999999994</v>
      </c>
      <c r="G32" s="33">
        <f t="shared" si="8"/>
        <v>-36163.6</v>
      </c>
      <c r="H32" s="33">
        <f t="shared" si="8"/>
        <v>-21731.089999999997</v>
      </c>
      <c r="I32" s="33">
        <f t="shared" si="8"/>
        <v>-39096.53999999997</v>
      </c>
      <c r="J32" s="33">
        <f t="shared" si="8"/>
        <v>-28375.600000000002</v>
      </c>
      <c r="K32" s="33">
        <f t="shared" si="8"/>
        <v>-50774.979999999996</v>
      </c>
      <c r="L32" s="33">
        <f aca="true" t="shared" si="9" ref="L32:L39">SUM(B32:K32)</f>
        <v>-899470.4299999996</v>
      </c>
      <c r="M32"/>
    </row>
    <row r="33" spans="1:13" ht="18.75" customHeight="1">
      <c r="A33" s="27" t="s">
        <v>28</v>
      </c>
      <c r="B33" s="33">
        <f>B34+B35+B36+B37</f>
        <v>-20323.6</v>
      </c>
      <c r="C33" s="33">
        <f aca="true" t="shared" si="10" ref="C33:K33">C34+C35+C36+C37</f>
        <v>-23755.6</v>
      </c>
      <c r="D33" s="33">
        <f t="shared" si="10"/>
        <v>-68640</v>
      </c>
      <c r="E33" s="33">
        <f t="shared" si="10"/>
        <v>-49579.2</v>
      </c>
      <c r="F33" s="33">
        <f t="shared" si="10"/>
        <v>-45478.4</v>
      </c>
      <c r="G33" s="33">
        <f t="shared" si="10"/>
        <v>-36163.6</v>
      </c>
      <c r="H33" s="33">
        <f t="shared" si="10"/>
        <v>-17727.6</v>
      </c>
      <c r="I33" s="33">
        <f t="shared" si="10"/>
        <v>-25003.32</v>
      </c>
      <c r="J33" s="33">
        <f t="shared" si="10"/>
        <v>-25568.4</v>
      </c>
      <c r="K33" s="33">
        <f t="shared" si="10"/>
        <v>-44963.6</v>
      </c>
      <c r="L33" s="33">
        <f t="shared" si="9"/>
        <v>-357203.32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-20323.6</v>
      </c>
      <c r="C34" s="33">
        <f t="shared" si="11"/>
        <v>-23755.6</v>
      </c>
      <c r="D34" s="33">
        <f t="shared" si="11"/>
        <v>-68640</v>
      </c>
      <c r="E34" s="33">
        <f t="shared" si="11"/>
        <v>-49579.2</v>
      </c>
      <c r="F34" s="33">
        <f t="shared" si="11"/>
        <v>-45478.4</v>
      </c>
      <c r="G34" s="33">
        <f t="shared" si="11"/>
        <v>-36163.6</v>
      </c>
      <c r="H34" s="33">
        <f t="shared" si="11"/>
        <v>-17727.6</v>
      </c>
      <c r="I34" s="33">
        <f t="shared" si="11"/>
        <v>-19690</v>
      </c>
      <c r="J34" s="33">
        <f t="shared" si="11"/>
        <v>-25568.4</v>
      </c>
      <c r="K34" s="33">
        <f t="shared" si="11"/>
        <v>-44963.6</v>
      </c>
      <c r="L34" s="33">
        <f t="shared" si="9"/>
        <v>-351890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-5313.32</v>
      </c>
      <c r="J37" s="17">
        <v>0</v>
      </c>
      <c r="K37" s="17">
        <v>0</v>
      </c>
      <c r="L37" s="33">
        <f t="shared" si="9"/>
        <v>-5313.32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-3889.15</v>
      </c>
      <c r="D38" s="38">
        <f t="shared" si="12"/>
        <v>-55217.32</v>
      </c>
      <c r="E38" s="38">
        <f t="shared" si="12"/>
        <v>-6165.9199999999255</v>
      </c>
      <c r="F38" s="38">
        <f t="shared" si="12"/>
        <v>-27350.939999999944</v>
      </c>
      <c r="G38" s="38">
        <f t="shared" si="12"/>
        <v>0</v>
      </c>
      <c r="H38" s="38">
        <f t="shared" si="12"/>
        <v>-4003.49</v>
      </c>
      <c r="I38" s="38">
        <f t="shared" si="12"/>
        <v>-14093.219999999972</v>
      </c>
      <c r="J38" s="38">
        <f t="shared" si="12"/>
        <v>-2807.2</v>
      </c>
      <c r="K38" s="38">
        <f t="shared" si="12"/>
        <v>-5811.38</v>
      </c>
      <c r="L38" s="33">
        <f t="shared" si="9"/>
        <v>-227953.33999999982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-3889.15</v>
      </c>
      <c r="D42" s="33">
        <v>-35417.32</v>
      </c>
      <c r="E42" s="33">
        <v>0</v>
      </c>
      <c r="F42" s="33">
        <v>-27350.94</v>
      </c>
      <c r="G42" s="17">
        <v>0</v>
      </c>
      <c r="H42" s="33">
        <v>-4003.49</v>
      </c>
      <c r="I42" s="33">
        <v>-14093.22</v>
      </c>
      <c r="J42" s="33">
        <v>-2807.2</v>
      </c>
      <c r="K42" s="33">
        <v>-5811.38</v>
      </c>
      <c r="L42" s="33">
        <f aca="true" t="shared" si="13" ref="L42:L49">SUM(B42:K42)</f>
        <v>-93372.70000000001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33">
        <v>-19800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3"/>
        <v>-19800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33">
        <v>-314313.77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-314313.77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342483.1499999999</v>
      </c>
      <c r="C56" s="41">
        <f t="shared" si="16"/>
        <v>497070.19999999995</v>
      </c>
      <c r="D56" s="41">
        <f t="shared" si="16"/>
        <v>1599454.6899999997</v>
      </c>
      <c r="E56" s="41">
        <f t="shared" si="16"/>
        <v>1341930.3000000003</v>
      </c>
      <c r="F56" s="41">
        <f t="shared" si="16"/>
        <v>1355993.3800000001</v>
      </c>
      <c r="G56" s="41">
        <f t="shared" si="16"/>
        <v>816826</v>
      </c>
      <c r="H56" s="41">
        <f t="shared" si="16"/>
        <v>489598.69000000006</v>
      </c>
      <c r="I56" s="41">
        <f t="shared" si="16"/>
        <v>567288.49</v>
      </c>
      <c r="J56" s="41">
        <f t="shared" si="16"/>
        <v>718480.37</v>
      </c>
      <c r="K56" s="41">
        <f t="shared" si="16"/>
        <v>889814.3800000001</v>
      </c>
      <c r="L56" s="42">
        <f t="shared" si="14"/>
        <v>8618939.65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342483.15</v>
      </c>
      <c r="C62" s="41">
        <f aca="true" t="shared" si="18" ref="C62:J62">SUM(C63:C74)</f>
        <v>497070.21</v>
      </c>
      <c r="D62" s="41">
        <f t="shared" si="18"/>
        <v>1599454.69</v>
      </c>
      <c r="E62" s="41">
        <f t="shared" si="18"/>
        <v>1341930.3</v>
      </c>
      <c r="F62" s="41">
        <f t="shared" si="18"/>
        <v>1355993.38</v>
      </c>
      <c r="G62" s="41">
        <f t="shared" si="18"/>
        <v>816826</v>
      </c>
      <c r="H62" s="41">
        <f t="shared" si="18"/>
        <v>489598.69</v>
      </c>
      <c r="I62" s="41">
        <f>SUM(I63:I79)</f>
        <v>567288.49</v>
      </c>
      <c r="J62" s="41">
        <f t="shared" si="18"/>
        <v>718480.37</v>
      </c>
      <c r="K62" s="41">
        <f>SUM(K63:K76)</f>
        <v>889814.38</v>
      </c>
      <c r="L62" s="46">
        <f>SUM(B62:K62)</f>
        <v>8618939.66</v>
      </c>
      <c r="M62" s="40"/>
    </row>
    <row r="63" spans="1:13" ht="18.75" customHeight="1">
      <c r="A63" s="47" t="s">
        <v>45</v>
      </c>
      <c r="B63" s="48">
        <v>342483.15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342483.15</v>
      </c>
      <c r="M63"/>
    </row>
    <row r="64" spans="1:13" ht="18.75" customHeight="1">
      <c r="A64" s="47" t="s">
        <v>54</v>
      </c>
      <c r="B64" s="17">
        <v>0</v>
      </c>
      <c r="C64" s="48">
        <v>435433.5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435433.5</v>
      </c>
      <c r="M64"/>
    </row>
    <row r="65" spans="1:13" ht="18.75" customHeight="1">
      <c r="A65" s="47" t="s">
        <v>55</v>
      </c>
      <c r="B65" s="17">
        <v>0</v>
      </c>
      <c r="C65" s="48">
        <v>61636.71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61636.71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1599454.69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1599454.69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1341930.3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1341930.3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1355993.38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1355993.38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816826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816826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489598.69</v>
      </c>
      <c r="I70" s="17">
        <v>0</v>
      </c>
      <c r="J70" s="17">
        <v>0</v>
      </c>
      <c r="K70" s="17">
        <v>0</v>
      </c>
      <c r="L70" s="46">
        <f t="shared" si="19"/>
        <v>489598.69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567288.49</v>
      </c>
      <c r="J71" s="17">
        <v>0</v>
      </c>
      <c r="K71" s="17">
        <v>0</v>
      </c>
      <c r="L71" s="46">
        <f t="shared" si="19"/>
        <v>567288.49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718480.37</v>
      </c>
      <c r="K72" s="17">
        <v>0</v>
      </c>
      <c r="L72" s="46">
        <f t="shared" si="19"/>
        <v>718480.37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522143.08</v>
      </c>
      <c r="L73" s="46">
        <f t="shared" si="19"/>
        <v>522143.08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367671.3</v>
      </c>
      <c r="L74" s="46">
        <f t="shared" si="19"/>
        <v>367671.3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2024-02-08T16:46:53Z</dcterms:modified>
  <cp:category/>
  <cp:version/>
  <cp:contentType/>
  <cp:contentStatus/>
</cp:coreProperties>
</file>