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<sst xmlns="http://schemas.openxmlformats.org/spreadsheetml/2006/main" count="81" uniqueCount="63">
  <si>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</si>
  <si>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</si>
  <si>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</si>
  <si>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</si>
  <si>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</si>
  <si>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</si>
  <si>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</si>
  <si>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</si>
  <si>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</si>
  <si>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</si>
  <si>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</si>
  <si>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</si>
  <si>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</si>
  <si>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</si>
  <si>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</si>
  <si>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</si>
  <si>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</si>
  <si>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</si>
  <si>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</si>
  <si>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</si>
  <si>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</si>
  <si>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</si>
  <si>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</si>
  <si>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</si>
  <si>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</si>
  <si>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</si>
  <si>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</si>
  <si>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</si>
  <si>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</si>
  <si>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</si>
  <si>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</si>
  <si>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</si>
  <si>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</si>
  <si>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</si>
  <si>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</si>
  <si>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</si>
  <si>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</si>
  <si>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</si>
  <si>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</si>
  <si>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</si>
  <si>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</si>
  <si>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</si>
  <si>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</si>
  <si>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</si>
  <si>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</si>
  <si>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</si>
  <si>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</si>
  <si>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</si>
  <si>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</si>
  <si>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</si>
  <si>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</si>
  <si>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</si>
  <si>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</si>
  <si>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</si>
  <si>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</si>
  <si>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</si>
  <si>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</si>
  <si>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</si>
  <si>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</si>
  <si>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</si>
  <si>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</si>
  <si>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</si>
  <si>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20/04/24 - VENCIMENTO 26/04/24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</si>
</sst>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930229.59</v>
      </c>
      <c r="C6" s="10">
        <v>919736.9</v>
      </c>
      <c r="D6" s="10">
        <v>1234979.87</v>
      </c>
      <c r="E6" s="10">
        <v>663202.1200000001</v>
      </c>
      <c r="F6" s="10">
        <v>763213.46</v>
      </c>
      <c r="G6" s="10">
        <v>921904.68</v>
      </c>
      <c r="H6" s="10">
        <v>815566.32</v>
      </c>
      <c r="I6" s="10">
        <v>1020804.02</v>
      </c>
      <c r="J6" s="10">
        <v>268698.1699999999</v>
      </c>
      <c r="K6" s="10">
        <f>SUM(B6:J6)</f>
        <v>7538335.130000001</v>
      </c>
      <c r="Q6"/>
      <c r="R6"/>
    </row>
    <row r="7" spans="1:18" ht="27" customHeight="1">
      <c r="A7" s="2" t="s">
        <v>4</v>
      </c>
      <c r="B7" s="19">
        <v>-46354</v>
      </c>
      <c r="C7" s="19">
        <v>-53169.6</v>
      </c>
      <c r="D7" s="19">
        <v>-1119051.24</v>
      </c>
      <c r="E7" s="19">
        <v>-30505.2</v>
      </c>
      <c r="F7" s="19">
        <v>-34073.6</v>
      </c>
      <c r="G7" s="19">
        <v>-21766.8</v>
      </c>
      <c r="H7" s="19">
        <v>-711744</v>
      </c>
      <c r="I7" s="19">
        <v>-45672</v>
      </c>
      <c r="J7" s="19">
        <v>-229184.66</v>
      </c>
      <c r="K7" s="8">
        <f>SUM(B7:J7)</f>
        <v>-2291521.1</v>
      </c>
      <c r="Q7"/>
      <c r="R7"/>
    </row>
    <row r="8" spans="1:11" ht="27" customHeight="1">
      <c r="A8" s="6" t="s">
        <v>5</v>
      </c>
      <c r="B8" s="7">
        <f>B6+B7</f>
        <v>883875.59</v>
      </c>
      <c r="C8" s="7">
        <f aca="true" t="shared" si="0" ref="C8:J8">C6+C7</f>
        <v>866567.3</v>
      </c>
      <c r="D8" s="7">
        <f t="shared" si="0"/>
        <v>115928.63000000012</v>
      </c>
      <c r="E8" s="7">
        <f t="shared" si="0"/>
        <v>632696.9200000002</v>
      </c>
      <c r="F8" s="7">
        <f t="shared" si="0"/>
        <v>729139.86</v>
      </c>
      <c r="G8" s="7">
        <f t="shared" si="0"/>
        <v>900137.88</v>
      </c>
      <c r="H8" s="7">
        <f t="shared" si="0"/>
        <v>103822.31999999995</v>
      </c>
      <c r="I8" s="7">
        <f t="shared" si="0"/>
        <v>975132.02</v>
      </c>
      <c r="J8" s="7">
        <f t="shared" si="0"/>
        <v>39513.50999999992</v>
      </c>
      <c r="K8" s="7">
        <f>+K7+K6</f>
        <v>5246814.030000001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449213.33</v>
      </c>
      <c r="C13" s="10">
        <v>298767.82999999996</v>
      </c>
      <c r="D13" s="10">
        <v>1059066.35</v>
      </c>
      <c r="E13" s="10">
        <v>866356.7499999999</v>
      </c>
      <c r="F13" s="10">
        <v>907290.94</v>
      </c>
      <c r="G13" s="10">
        <v>435776.71</v>
      </c>
      <c r="H13" s="10">
        <v>326769.5</v>
      </c>
      <c r="I13" s="10">
        <v>364421.5099999999</v>
      </c>
      <c r="J13" s="10">
        <v>301833.98</v>
      </c>
      <c r="K13" s="10">
        <v>558505.48</v>
      </c>
      <c r="L13" s="10">
        <f>SUM(B13:K13)</f>
        <v>5568002.380000001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-122554.79</v>
      </c>
      <c r="C14" s="8">
        <v>-15598</v>
      </c>
      <c r="D14" s="8">
        <v>-53165.2</v>
      </c>
      <c r="E14" s="8">
        <v>-798594.79</v>
      </c>
      <c r="F14" s="8">
        <v>-877921.6</v>
      </c>
      <c r="G14" s="8">
        <v>-21951.6</v>
      </c>
      <c r="H14" s="8">
        <v>-11761.2</v>
      </c>
      <c r="I14" s="8">
        <v>-328763.2</v>
      </c>
      <c r="J14" s="8">
        <v>-11704</v>
      </c>
      <c r="K14" s="8">
        <v>-28573.6</v>
      </c>
      <c r="L14" s="8">
        <f>SUM(B14:K14)</f>
        <v>-2270587.98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326658.54000000004</v>
      </c>
      <c r="C15" s="7">
        <f aca="true" t="shared" si="1" ref="C15:K15">+C13+C14</f>
        <v>283169.82999999996</v>
      </c>
      <c r="D15" s="7">
        <f t="shared" si="1"/>
        <v>1005901.1500000001</v>
      </c>
      <c r="E15" s="7">
        <f t="shared" si="1"/>
        <v>67761.95999999985</v>
      </c>
      <c r="F15" s="7">
        <f t="shared" si="1"/>
        <v>29369.339999999967</v>
      </c>
      <c r="G15" s="7">
        <f t="shared" si="1"/>
        <v>413825.11000000004</v>
      </c>
      <c r="H15" s="7">
        <f t="shared" si="1"/>
        <v>315008.3</v>
      </c>
      <c r="I15" s="7">
        <f t="shared" si="1"/>
        <v>35658.30999999988</v>
      </c>
      <c r="J15" s="7">
        <f t="shared" si="1"/>
        <v>290129.98</v>
      </c>
      <c r="K15" s="7">
        <f t="shared" si="1"/>
        <v>529931.88</v>
      </c>
      <c r="L15" s="7">
        <f>+L13+L14</f>
        <v>3297414.400000001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1053541.21</v>
      </c>
      <c r="C20" s="10">
        <v>724903.1599999998</v>
      </c>
      <c r="D20" s="10">
        <v>720309.7200000001</v>
      </c>
      <c r="E20" s="10">
        <v>211907.55</v>
      </c>
      <c r="F20" s="10">
        <v>672030.4900000001</v>
      </c>
      <c r="G20" s="10">
        <v>910884.88</v>
      </c>
      <c r="H20" s="10">
        <v>192351.19</v>
      </c>
      <c r="I20" s="10">
        <v>645439.7699999999</v>
      </c>
      <c r="J20" s="10">
        <v>646314.05</v>
      </c>
      <c r="K20" s="10">
        <v>908082.31</v>
      </c>
      <c r="L20" s="10">
        <v>809095.19</v>
      </c>
      <c r="M20" s="10">
        <v>411060.7199999999</v>
      </c>
      <c r="N20" s="10">
        <v>213679.17999999996</v>
      </c>
      <c r="O20" s="10">
        <f>SUM(B20:N20)</f>
        <v>8119599.419999999</v>
      </c>
    </row>
    <row r="21" spans="1:15" ht="27" customHeight="1">
      <c r="A21" s="2" t="s">
        <v>4</v>
      </c>
      <c r="B21" s="8">
        <v>-38900.4</v>
      </c>
      <c r="C21" s="8">
        <v>-36374.8</v>
      </c>
      <c r="D21" s="8">
        <v>-21718.4</v>
      </c>
      <c r="E21" s="8">
        <v>-7136.8</v>
      </c>
      <c r="F21" s="8">
        <v>-23104.4</v>
      </c>
      <c r="G21" s="8">
        <v>-47036</v>
      </c>
      <c r="H21" s="8">
        <v>-6239.2</v>
      </c>
      <c r="I21" s="8">
        <v>-595048.79</v>
      </c>
      <c r="J21" s="8">
        <v>-27768.4</v>
      </c>
      <c r="K21" s="8">
        <v>-736068.8</v>
      </c>
      <c r="L21" s="8">
        <v>-678042.8</v>
      </c>
      <c r="M21" s="8">
        <v>-16970.8</v>
      </c>
      <c r="N21" s="8">
        <v>-11070.4</v>
      </c>
      <c r="O21" s="8">
        <f>SUM(B21:N21)</f>
        <v>-2245479.9899999998</v>
      </c>
    </row>
    <row r="22" spans="1:15" ht="27" customHeight="1">
      <c r="A22" s="6" t="s">
        <v>5</v>
      </c>
      <c r="B22" s="7">
        <f>+B20+B21</f>
        <v>1014640.8099999999</v>
      </c>
      <c r="C22" s="7">
        <f>+C20+C21</f>
        <v>688528.3599999998</v>
      </c>
      <c r="D22" s="7">
        <f aca="true" t="shared" si="2" ref="D22:O22">+D20+D21</f>
        <v>698591.3200000001</v>
      </c>
      <c r="E22" s="7">
        <f t="shared" si="2"/>
        <v>204770.75</v>
      </c>
      <c r="F22" s="7">
        <f t="shared" si="2"/>
        <v>648926.0900000001</v>
      </c>
      <c r="G22" s="7">
        <f t="shared" si="2"/>
        <v>863848.88</v>
      </c>
      <c r="H22" s="7">
        <f t="shared" si="2"/>
        <v>186111.99</v>
      </c>
      <c r="I22" s="7">
        <f t="shared" si="2"/>
        <v>50390.979999999865</v>
      </c>
      <c r="J22" s="7">
        <f t="shared" si="2"/>
        <v>618545.65</v>
      </c>
      <c r="K22" s="7">
        <f t="shared" si="2"/>
        <v>172013.51</v>
      </c>
      <c r="L22" s="7">
        <f t="shared" si="2"/>
        <v>131052.3899999999</v>
      </c>
      <c r="M22" s="7">
        <f t="shared" si="2"/>
        <v>394089.9199999999</v>
      </c>
      <c r="N22" s="7">
        <f t="shared" si="2"/>
        <v>202608.77999999997</v>
      </c>
      <c r="O22" s="7">
        <f t="shared" si="2"/>
        <v>5874119.43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2024-04-25T21:57:15Z</dcterms:modified>
  <cp:category/>
  <cp:version/>
  <cp:contentType/>
  <cp:contentStatus/>
</cp:coreProperties>
</file>