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7567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<sst xmlns="http://schemas.openxmlformats.org/spreadsheetml/2006/main" count="81" uniqueCount="63">
  <si>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</si>
  <si>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</si>
  <si>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</si>
  <si>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</si>
  <si>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</si>
  <si>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</si>
  <si>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</si>
  <si>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</si>
  <si>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</si>
  <si>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</si>
  <si>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</si>
  <si>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</si>
  <si>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</si>
  <si>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</si>
  <si>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</si>
  <si>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</si>
  <si>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</si>
  <si>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</si>
  <si>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</si>
  <si>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</si>
  <si>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</si>
  <si>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</si>
  <si>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</si>
  <si>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</si>
  <si>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</si>
  <si>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</si>
  <si>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</si>
  <si>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</si>
  <si>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</si>
  <si>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</si>
  <si>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</si>
  <si>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</si>
  <si>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</si>
  <si>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</si>
  <si>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</si>
  <si>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</si>
  <si>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</si>
  <si>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</si>
  <si>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</si>
  <si>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</si>
  <si>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</si>
  <si>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</si>
  <si>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</si>
  <si>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</si>
  <si>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</si>
  <si>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</si>
  <si>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</si>
  <si>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</si>
  <si>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</si>
  <si>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</si>
  <si>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</si>
  <si>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</si>
  <si>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</si>
  <si>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</si>
  <si>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</si>
  <si>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</si>
  <si>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</si>
  <si>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</si>
  <si>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</si>
  <si>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</si>
  <si>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</si>
  <si>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</si>
  <si>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 xml:space="preserve">OPERAÇÃO 18/04/24 - VENCIMENTO 25/04/24 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</si>
</sst>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4" sqref="A4:A5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1761886.82</v>
      </c>
      <c r="C6" s="10">
        <v>1663946.95</v>
      </c>
      <c r="D6" s="10">
        <v>2052168.22</v>
      </c>
      <c r="E6" s="10">
        <v>1273368.08</v>
      </c>
      <c r="F6" s="10">
        <v>1347702.72</v>
      </c>
      <c r="G6" s="10">
        <v>1441229.82</v>
      </c>
      <c r="H6" s="10">
        <v>1265708.75</v>
      </c>
      <c r="I6" s="10">
        <v>1743038.99</v>
      </c>
      <c r="J6" s="10">
        <v>616790.05</v>
      </c>
      <c r="K6" s="10">
        <f>SUM(B6:J6)</f>
        <v>13165840.4</v>
      </c>
      <c r="Q6"/>
      <c r="R6"/>
    </row>
    <row r="7" spans="1:18" ht="27" customHeight="1">
      <c r="A7" s="2" t="s">
        <v>4</v>
      </c>
      <c r="B7" s="19">
        <v>-98593.21</v>
      </c>
      <c r="C7" s="19">
        <v>-74162.46</v>
      </c>
      <c r="D7" s="19">
        <v>-53443.01000000003</v>
      </c>
      <c r="E7" s="19">
        <v>-86098.32</v>
      </c>
      <c r="F7" s="19">
        <v>-56893.68</v>
      </c>
      <c r="G7" s="19">
        <v>-56318.01</v>
      </c>
      <c r="H7" s="19">
        <v>22075.440000000002</v>
      </c>
      <c r="I7" s="19">
        <v>-75999.51000000001</v>
      </c>
      <c r="J7" s="19">
        <v>-26047.06000000001</v>
      </c>
      <c r="K7" s="8">
        <f>SUM(B7:J7)</f>
        <v>-505479.82000000007</v>
      </c>
      <c r="Q7"/>
      <c r="R7"/>
    </row>
    <row r="8" spans="1:11" ht="27" customHeight="1">
      <c r="A8" s="6" t="s">
        <v>5</v>
      </c>
      <c r="B8" s="7">
        <f>B6+B7</f>
        <v>1663293.61</v>
      </c>
      <c r="C8" s="7">
        <f aca="true" t="shared" si="0" ref="C8:J8">C6+C7</f>
        <v>1589784.49</v>
      </c>
      <c r="D8" s="7">
        <f t="shared" si="0"/>
        <v>1998725.21</v>
      </c>
      <c r="E8" s="7">
        <f t="shared" si="0"/>
        <v>1187269.76</v>
      </c>
      <c r="F8" s="7">
        <f t="shared" si="0"/>
        <v>1290809.04</v>
      </c>
      <c r="G8" s="7">
        <f t="shared" si="0"/>
        <v>1384911.81</v>
      </c>
      <c r="H8" s="7">
        <f t="shared" si="0"/>
        <v>1287784.19</v>
      </c>
      <c r="I8" s="7">
        <f t="shared" si="0"/>
        <v>1667039.48</v>
      </c>
      <c r="J8" s="7">
        <f t="shared" si="0"/>
        <v>590742.99</v>
      </c>
      <c r="K8" s="7">
        <f>+K7+K6</f>
        <v>12660360.58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819136.3400000001</v>
      </c>
      <c r="C13" s="10">
        <v>551048.73</v>
      </c>
      <c r="D13" s="10">
        <v>1787002.44</v>
      </c>
      <c r="E13" s="10">
        <v>1425016.05</v>
      </c>
      <c r="F13" s="10">
        <v>1478741.5400000003</v>
      </c>
      <c r="G13" s="10">
        <v>888315.6699999999</v>
      </c>
      <c r="H13" s="10">
        <v>634612.53</v>
      </c>
      <c r="I13" s="10">
        <v>629982.5200000001</v>
      </c>
      <c r="J13" s="10">
        <v>778434.6699999998</v>
      </c>
      <c r="K13" s="10">
        <v>975565.0299999999</v>
      </c>
      <c r="L13" s="10">
        <f>SUM(B13:K13)</f>
        <v>9967855.52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-126934.96999999999</v>
      </c>
      <c r="C14" s="8">
        <v>-21229.97</v>
      </c>
      <c r="D14" s="8">
        <v>-59892.520000000004</v>
      </c>
      <c r="E14" s="8">
        <v>-45668.1799999999</v>
      </c>
      <c r="F14" s="8">
        <v>-38332.56</v>
      </c>
      <c r="G14" s="8">
        <v>-31926.44</v>
      </c>
      <c r="H14" s="8">
        <v>-18983.16</v>
      </c>
      <c r="I14" s="8">
        <v>-26304.15</v>
      </c>
      <c r="J14" s="8">
        <v>-31541.64</v>
      </c>
      <c r="K14" s="8">
        <v>-36642.89</v>
      </c>
      <c r="L14" s="8">
        <f>SUM(B14:K14)</f>
        <v>-437456.48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692201.3700000001</v>
      </c>
      <c r="C15" s="7">
        <f aca="true" t="shared" si="1" ref="C15:K15">+C13+C14</f>
        <v>529818.76</v>
      </c>
      <c r="D15" s="7">
        <f t="shared" si="1"/>
        <v>1727109.92</v>
      </c>
      <c r="E15" s="7">
        <f t="shared" si="1"/>
        <v>1379347.87</v>
      </c>
      <c r="F15" s="7">
        <f t="shared" si="1"/>
        <v>1440408.9800000002</v>
      </c>
      <c r="G15" s="7">
        <f t="shared" si="1"/>
        <v>856389.23</v>
      </c>
      <c r="H15" s="7">
        <f t="shared" si="1"/>
        <v>615629.37</v>
      </c>
      <c r="I15" s="7">
        <f t="shared" si="1"/>
        <v>603678.3700000001</v>
      </c>
      <c r="J15" s="7">
        <f t="shared" si="1"/>
        <v>746893.0299999998</v>
      </c>
      <c r="K15" s="7">
        <f t="shared" si="1"/>
        <v>938922.1399999999</v>
      </c>
      <c r="L15" s="7">
        <f>+L13+L14</f>
        <v>9530399.04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1514274.34</v>
      </c>
      <c r="C20" s="10">
        <v>1085792.2</v>
      </c>
      <c r="D20" s="10">
        <v>966567.41</v>
      </c>
      <c r="E20" s="10">
        <v>297469.11</v>
      </c>
      <c r="F20" s="10">
        <v>1050700</v>
      </c>
      <c r="G20" s="10">
        <v>1464213.22</v>
      </c>
      <c r="H20" s="10">
        <v>288288.82000000007</v>
      </c>
      <c r="I20" s="10">
        <v>1120865.54</v>
      </c>
      <c r="J20" s="10">
        <v>950936.06</v>
      </c>
      <c r="K20" s="10">
        <v>1262885.2600000002</v>
      </c>
      <c r="L20" s="10">
        <v>1149988.5400000003</v>
      </c>
      <c r="M20" s="10">
        <v>658910.2200000002</v>
      </c>
      <c r="N20" s="10">
        <v>338820.75000000006</v>
      </c>
      <c r="O20" s="10">
        <f>SUM(B20:N20)</f>
        <v>12149711.470000003</v>
      </c>
    </row>
    <row r="21" spans="1:15" ht="27" customHeight="1">
      <c r="A21" s="2" t="s">
        <v>4</v>
      </c>
      <c r="B21" s="8">
        <v>-45587.369999999995</v>
      </c>
      <c r="C21" s="8">
        <v>-3136.290000000001</v>
      </c>
      <c r="D21" s="8">
        <v>-4362.009999999998</v>
      </c>
      <c r="E21" s="8">
        <v>93638.61</v>
      </c>
      <c r="F21" s="8">
        <v>71062.85</v>
      </c>
      <c r="G21" s="8">
        <v>-66179.25</v>
      </c>
      <c r="H21" s="8">
        <v>-8447.27</v>
      </c>
      <c r="I21" s="8">
        <v>157361.14</v>
      </c>
      <c r="J21" s="8">
        <v>12427.529999999999</v>
      </c>
      <c r="K21" s="8">
        <v>-2027.5400000000009</v>
      </c>
      <c r="L21" s="8">
        <v>7931.509999999998</v>
      </c>
      <c r="M21" s="8">
        <v>-23153.17</v>
      </c>
      <c r="N21" s="8">
        <v>-12931.119999999999</v>
      </c>
      <c r="O21" s="8">
        <f>SUM(B21:N21)</f>
        <v>176597.62000000005</v>
      </c>
    </row>
    <row r="22" spans="1:15" ht="27" customHeight="1">
      <c r="A22" s="6" t="s">
        <v>5</v>
      </c>
      <c r="B22" s="7">
        <f>+B20+B21</f>
        <v>1468686.9700000002</v>
      </c>
      <c r="C22" s="7">
        <f>+C20+C21</f>
        <v>1082655.91</v>
      </c>
      <c r="D22" s="7">
        <f aca="true" t="shared" si="2" ref="D22:O22">+D20+D21</f>
        <v>962205.4</v>
      </c>
      <c r="E22" s="7">
        <f t="shared" si="2"/>
        <v>391107.72</v>
      </c>
      <c r="F22" s="7">
        <f t="shared" si="2"/>
        <v>1121762.85</v>
      </c>
      <c r="G22" s="7">
        <f t="shared" si="2"/>
        <v>1398033.97</v>
      </c>
      <c r="H22" s="7">
        <f t="shared" si="2"/>
        <v>279841.55000000005</v>
      </c>
      <c r="I22" s="7">
        <f t="shared" si="2"/>
        <v>1278226.6800000002</v>
      </c>
      <c r="J22" s="7">
        <f t="shared" si="2"/>
        <v>963363.5900000001</v>
      </c>
      <c r="K22" s="7">
        <f t="shared" si="2"/>
        <v>1260857.7200000002</v>
      </c>
      <c r="L22" s="7">
        <f t="shared" si="2"/>
        <v>1157920.0500000003</v>
      </c>
      <c r="M22" s="7">
        <f t="shared" si="2"/>
        <v>635757.0500000002</v>
      </c>
      <c r="N22" s="7">
        <f t="shared" si="2"/>
        <v>325889.63000000006</v>
      </c>
      <c r="O22" s="7">
        <f t="shared" si="2"/>
        <v>12326309.090000002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2024-04-25T21:51:04Z</dcterms:modified>
  <cp:category/>
  <cp:version/>
  <cp:contentType/>
  <cp:contentStatus/>
</cp:coreProperties>
</file>