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69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<sst xmlns="http://schemas.openxmlformats.org/spreadsheetml/2006/main" count="81" uniqueCount="63">
  <si>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</si>
  <si>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</si>
  <si>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</si>
  <si>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</si>
  <si>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</si>
  <si>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</si>
  <si>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</si>
  <si>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</si>
  <si>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</si>
  <si>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</si>
  <si>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</si>
  <si>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</si>
  <si>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</si>
  <si>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</si>
  <si>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</si>
  <si>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</si>
  <si>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</si>
  <si>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</si>
  <si>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</si>
  <si>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</si>
  <si>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</si>
  <si>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</si>
  <si>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</si>
  <si>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</si>
  <si>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</si>
  <si>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</si>
  <si>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</si>
  <si>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</si>
  <si>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</si>
  <si>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</si>
  <si>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</si>
  <si>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</si>
  <si>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</si>
  <si>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</si>
  <si>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</si>
  <si>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</si>
  <si>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</si>
  <si>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</si>
  <si>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</si>
  <si>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</si>
  <si>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</si>
  <si>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</si>
  <si>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</si>
  <si>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</si>
  <si>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</si>
  <si>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</si>
  <si>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</si>
  <si>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</si>
  <si>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</si>
  <si>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</si>
  <si>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</si>
  <si>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</si>
  <si>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</si>
  <si>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</si>
  <si>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</si>
  <si>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</si>
  <si>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</si>
  <si>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</si>
  <si>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</si>
  <si>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</si>
  <si>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</si>
  <si>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</si>
  <si>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 xml:space="preserve">OPERAÇÃO 17/04/24 - VENCIMENTO 24/04/24 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</si>
</sst>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1766732.54</v>
      </c>
      <c r="C6" s="10">
        <v>1660659.5800000003</v>
      </c>
      <c r="D6" s="10">
        <v>2061765.16</v>
      </c>
      <c r="E6" s="10">
        <v>1271029.9899999995</v>
      </c>
      <c r="F6" s="10">
        <v>1350814.2000000002</v>
      </c>
      <c r="G6" s="10">
        <v>1436588.72</v>
      </c>
      <c r="H6" s="10">
        <v>1261403</v>
      </c>
      <c r="I6" s="10">
        <v>1737237.88</v>
      </c>
      <c r="J6" s="10">
        <v>614047.09</v>
      </c>
      <c r="K6" s="10">
        <f>SUM(B6:J6)</f>
        <v>13160278.16</v>
      </c>
      <c r="Q6"/>
      <c r="R6"/>
    </row>
    <row r="7" spans="1:18" ht="27" customHeight="1">
      <c r="A7" s="2" t="s">
        <v>4</v>
      </c>
      <c r="B7" s="19">
        <v>-105589.35</v>
      </c>
      <c r="C7" s="19">
        <v>-73277.7</v>
      </c>
      <c r="D7" s="19">
        <v>-94875.84000000004</v>
      </c>
      <c r="E7" s="19">
        <v>-94583.35</v>
      </c>
      <c r="F7" s="19">
        <v>-47066.8</v>
      </c>
      <c r="G7" s="19">
        <v>-88956.13</v>
      </c>
      <c r="H7" s="19">
        <v>-29601.38</v>
      </c>
      <c r="I7" s="19">
        <v>-79479.83</v>
      </c>
      <c r="J7" s="19">
        <v>-25504.67000000001</v>
      </c>
      <c r="K7" s="8">
        <f>SUM(B7:J7)</f>
        <v>-638935.0499999999</v>
      </c>
      <c r="Q7"/>
      <c r="R7"/>
    </row>
    <row r="8" spans="1:11" ht="27" customHeight="1">
      <c r="A8" s="6" t="s">
        <v>5</v>
      </c>
      <c r="B8" s="7">
        <f>B6+B7</f>
        <v>1661143.19</v>
      </c>
      <c r="C8" s="7">
        <f aca="true" t="shared" si="0" ref="C8:J8">C6+C7</f>
        <v>1587381.8800000004</v>
      </c>
      <c r="D8" s="7">
        <f t="shared" si="0"/>
        <v>1966889.3199999998</v>
      </c>
      <c r="E8" s="7">
        <f t="shared" si="0"/>
        <v>1176446.6399999994</v>
      </c>
      <c r="F8" s="7">
        <f t="shared" si="0"/>
        <v>1303747.4000000001</v>
      </c>
      <c r="G8" s="7">
        <f t="shared" si="0"/>
        <v>1347632.5899999999</v>
      </c>
      <c r="H8" s="7">
        <f t="shared" si="0"/>
        <v>1231801.62</v>
      </c>
      <c r="I8" s="7">
        <f t="shared" si="0"/>
        <v>1657758.0499999998</v>
      </c>
      <c r="J8" s="7">
        <f t="shared" si="0"/>
        <v>588542.4199999999</v>
      </c>
      <c r="K8" s="7">
        <f>+K7+K6</f>
        <v>12521343.11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816419.4700000001</v>
      </c>
      <c r="C13" s="10">
        <v>551477.34</v>
      </c>
      <c r="D13" s="10">
        <v>1794183.56</v>
      </c>
      <c r="E13" s="10">
        <v>1448786.4200000002</v>
      </c>
      <c r="F13" s="10">
        <v>1485679.06</v>
      </c>
      <c r="G13" s="10">
        <v>887750.3599999999</v>
      </c>
      <c r="H13" s="10">
        <v>639098.51</v>
      </c>
      <c r="I13" s="10">
        <v>631853.2000000002</v>
      </c>
      <c r="J13" s="10">
        <v>780203.0299999999</v>
      </c>
      <c r="K13" s="10">
        <v>973620.2</v>
      </c>
      <c r="L13" s="10">
        <f>SUM(B13:K13)</f>
        <v>10009071.149999999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-127777.59</v>
      </c>
      <c r="C14" s="8">
        <v>-20930.8</v>
      </c>
      <c r="D14" s="8">
        <v>-63747.2</v>
      </c>
      <c r="E14" s="8">
        <v>-50149.589999999895</v>
      </c>
      <c r="F14" s="8">
        <v>-41118</v>
      </c>
      <c r="G14" s="8">
        <v>-33968</v>
      </c>
      <c r="H14" s="8">
        <v>-19830.8</v>
      </c>
      <c r="I14" s="8">
        <v>-25432.980000000003</v>
      </c>
      <c r="J14" s="8">
        <v>-26888.4</v>
      </c>
      <c r="K14" s="8">
        <v>-39947.6</v>
      </c>
      <c r="L14" s="8">
        <f>SUM(B14:K14)</f>
        <v>-449790.95999999985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688641.8800000001</v>
      </c>
      <c r="C15" s="7">
        <f aca="true" t="shared" si="1" ref="C15:K15">+C13+C14</f>
        <v>530546.5399999999</v>
      </c>
      <c r="D15" s="7">
        <f t="shared" si="1"/>
        <v>1730436.36</v>
      </c>
      <c r="E15" s="7">
        <f t="shared" si="1"/>
        <v>1398636.8300000003</v>
      </c>
      <c r="F15" s="7">
        <f t="shared" si="1"/>
        <v>1444561.06</v>
      </c>
      <c r="G15" s="7">
        <f t="shared" si="1"/>
        <v>853782.3599999999</v>
      </c>
      <c r="H15" s="7">
        <f t="shared" si="1"/>
        <v>619267.71</v>
      </c>
      <c r="I15" s="7">
        <f t="shared" si="1"/>
        <v>606420.2200000002</v>
      </c>
      <c r="J15" s="7">
        <f t="shared" si="1"/>
        <v>753314.6299999999</v>
      </c>
      <c r="K15" s="7">
        <f t="shared" si="1"/>
        <v>933672.6</v>
      </c>
      <c r="L15" s="7">
        <f>+L13+L14</f>
        <v>9559280.19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1520286.8199999998</v>
      </c>
      <c r="C20" s="10">
        <v>1093002.51</v>
      </c>
      <c r="D20" s="10">
        <v>965439.8</v>
      </c>
      <c r="E20" s="10">
        <v>297965.98999999993</v>
      </c>
      <c r="F20" s="10">
        <v>1050851.52</v>
      </c>
      <c r="G20" s="10">
        <v>1469713.99</v>
      </c>
      <c r="H20" s="10">
        <v>292898.83</v>
      </c>
      <c r="I20" s="10">
        <v>1120932.46</v>
      </c>
      <c r="J20" s="10">
        <v>940067.4199999998</v>
      </c>
      <c r="K20" s="10">
        <v>1256598.91</v>
      </c>
      <c r="L20" s="10">
        <v>1146695.72</v>
      </c>
      <c r="M20" s="10">
        <v>654194.8900000001</v>
      </c>
      <c r="N20" s="10">
        <v>335403.65</v>
      </c>
      <c r="O20" s="10">
        <f>SUM(B20:N20)</f>
        <v>12144052.510000002</v>
      </c>
    </row>
    <row r="21" spans="1:15" ht="27" customHeight="1">
      <c r="A21" s="2" t="s">
        <v>4</v>
      </c>
      <c r="B21" s="8">
        <v>-38962</v>
      </c>
      <c r="C21" s="8">
        <v>-37184.4</v>
      </c>
      <c r="D21" s="8">
        <v>-20257.6</v>
      </c>
      <c r="E21" s="8">
        <v>-7202.8</v>
      </c>
      <c r="F21" s="8">
        <v>-23658.8</v>
      </c>
      <c r="G21" s="8">
        <v>-49596.8</v>
      </c>
      <c r="H21" s="8">
        <v>-7220.4</v>
      </c>
      <c r="I21" s="8">
        <v>-44994.4</v>
      </c>
      <c r="J21" s="8">
        <v>-29752.8</v>
      </c>
      <c r="K21" s="8">
        <v>-14863.2</v>
      </c>
      <c r="L21" s="8">
        <v>-12051.6</v>
      </c>
      <c r="M21" s="8">
        <v>-21586.4</v>
      </c>
      <c r="N21" s="8">
        <v>-12852.4</v>
      </c>
      <c r="O21" s="8">
        <f>SUM(B21:N21)</f>
        <v>-320183.60000000003</v>
      </c>
    </row>
    <row r="22" spans="1:15" ht="27" customHeight="1">
      <c r="A22" s="6" t="s">
        <v>5</v>
      </c>
      <c r="B22" s="7">
        <f>+B20+B21</f>
        <v>1481324.8199999998</v>
      </c>
      <c r="C22" s="7">
        <f>+C20+C21</f>
        <v>1055818.11</v>
      </c>
      <c r="D22" s="7">
        <f aca="true" t="shared" si="2" ref="D22:O22">+D20+D21</f>
        <v>945182.2000000001</v>
      </c>
      <c r="E22" s="7">
        <f t="shared" si="2"/>
        <v>290763.18999999994</v>
      </c>
      <c r="F22" s="7">
        <f t="shared" si="2"/>
        <v>1027192.72</v>
      </c>
      <c r="G22" s="7">
        <f t="shared" si="2"/>
        <v>1420117.19</v>
      </c>
      <c r="H22" s="7">
        <f t="shared" si="2"/>
        <v>285678.43</v>
      </c>
      <c r="I22" s="7">
        <f t="shared" si="2"/>
        <v>1075938.06</v>
      </c>
      <c r="J22" s="7">
        <f t="shared" si="2"/>
        <v>910314.6199999998</v>
      </c>
      <c r="K22" s="7">
        <f t="shared" si="2"/>
        <v>1241735.71</v>
      </c>
      <c r="L22" s="7">
        <f t="shared" si="2"/>
        <v>1134644.1199999999</v>
      </c>
      <c r="M22" s="7">
        <f t="shared" si="2"/>
        <v>632608.4900000001</v>
      </c>
      <c r="N22" s="7">
        <f t="shared" si="2"/>
        <v>322551.25</v>
      </c>
      <c r="O22" s="7">
        <f t="shared" si="2"/>
        <v>11823868.910000002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2024-04-25T21:23:19Z</dcterms:modified>
  <cp:category/>
  <cp:version/>
  <cp:contentType/>
  <cp:contentStatus/>
</cp:coreProperties>
</file>