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756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<sst xmlns="http://schemas.openxmlformats.org/spreadsheetml/2006/main" count="81" uniqueCount="63">
  <si>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</si>
  <si>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</si>
  <si>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</si>
  <si>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</si>
  <si>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</si>
  <si>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</si>
  <si>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</si>
  <si>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</si>
  <si>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</si>
  <si>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</si>
  <si>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</si>
  <si>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</si>
  <si>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</si>
  <si>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</si>
  <si>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</si>
  <si>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</si>
  <si>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</si>
  <si>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</si>
  <si>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</si>
  <si>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</si>
  <si>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</si>
  <si>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</si>
  <si>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</si>
  <si>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</si>
  <si>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</si>
  <si>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</si>
  <si>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</si>
  <si>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</si>
  <si>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</si>
  <si>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</si>
  <si>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</si>
  <si>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</si>
  <si>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</si>
  <si>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</si>
  <si>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</si>
  <si>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</si>
  <si>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</si>
  <si>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</si>
  <si>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</si>
  <si>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</si>
  <si>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</si>
  <si>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</si>
  <si>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</si>
  <si>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</si>
  <si>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</si>
  <si>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</si>
  <si>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</si>
  <si>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</si>
  <si>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</si>
  <si>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</si>
  <si>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</si>
  <si>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</si>
  <si>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</si>
  <si>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</si>
  <si>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</si>
  <si>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</si>
  <si>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</si>
  <si>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</si>
  <si>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</si>
  <si>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</si>
  <si>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</si>
  <si>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</si>
  <si>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 xml:space="preserve">OPERAÇÃO 13/04/24 - VENCIMENTO 19/04/24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</si>
</sst>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928681.5100000001</v>
      </c>
      <c r="C6" s="10">
        <v>900591.81</v>
      </c>
      <c r="D6" s="10">
        <v>1239862.01</v>
      </c>
      <c r="E6" s="10">
        <v>662860.2200000001</v>
      </c>
      <c r="F6" s="10">
        <v>761845.62</v>
      </c>
      <c r="G6" s="10">
        <v>954384.4800000001</v>
      </c>
      <c r="H6" s="10">
        <v>806673.94</v>
      </c>
      <c r="I6" s="10">
        <v>1028371.8200000001</v>
      </c>
      <c r="J6" s="10">
        <v>273656.72</v>
      </c>
      <c r="K6" s="10">
        <f>SUM(B6:J6)</f>
        <v>7556928.13</v>
      </c>
      <c r="Q6"/>
      <c r="R6"/>
    </row>
    <row r="7" spans="1:18" ht="27" customHeight="1">
      <c r="A7" s="2" t="s">
        <v>4</v>
      </c>
      <c r="B7" s="19">
        <v>-44312.4</v>
      </c>
      <c r="C7" s="19">
        <v>-52267.6</v>
      </c>
      <c r="D7" s="19">
        <v>-1118492.44</v>
      </c>
      <c r="E7" s="19">
        <v>-29251.2</v>
      </c>
      <c r="F7" s="19">
        <v>-33475.2</v>
      </c>
      <c r="G7" s="19">
        <v>-22704</v>
      </c>
      <c r="H7" s="19">
        <v>-711079.6</v>
      </c>
      <c r="I7" s="19">
        <v>-45940.4</v>
      </c>
      <c r="J7" s="19">
        <v>-229448.66</v>
      </c>
      <c r="K7" s="8">
        <f>SUM(B7:J7)</f>
        <v>-2286971.5</v>
      </c>
      <c r="Q7"/>
      <c r="R7"/>
    </row>
    <row r="8" spans="1:11" ht="27" customHeight="1">
      <c r="A8" s="6" t="s">
        <v>5</v>
      </c>
      <c r="B8" s="7">
        <f>B6+B7</f>
        <v>884369.1100000001</v>
      </c>
      <c r="C8" s="7">
        <f aca="true" t="shared" si="0" ref="C8:J8">C6+C7</f>
        <v>848324.2100000001</v>
      </c>
      <c r="D8" s="7">
        <f t="shared" si="0"/>
        <v>121369.57000000007</v>
      </c>
      <c r="E8" s="7">
        <f t="shared" si="0"/>
        <v>633609.0200000001</v>
      </c>
      <c r="F8" s="7">
        <f t="shared" si="0"/>
        <v>728370.42</v>
      </c>
      <c r="G8" s="7">
        <f t="shared" si="0"/>
        <v>931680.4800000001</v>
      </c>
      <c r="H8" s="7">
        <f t="shared" si="0"/>
        <v>95594.33999999997</v>
      </c>
      <c r="I8" s="7">
        <f t="shared" si="0"/>
        <v>982431.42</v>
      </c>
      <c r="J8" s="7">
        <f t="shared" si="0"/>
        <v>44208.05999999997</v>
      </c>
      <c r="K8" s="7">
        <f>+K7+K6</f>
        <v>5269956.63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459230.35000000003</v>
      </c>
      <c r="C13" s="10">
        <v>295591.9</v>
      </c>
      <c r="D13" s="10">
        <v>1035652.6100000001</v>
      </c>
      <c r="E13" s="10">
        <v>863470.3899999999</v>
      </c>
      <c r="F13" s="10">
        <v>894190.0299999999</v>
      </c>
      <c r="G13" s="10">
        <v>438592.57999999996</v>
      </c>
      <c r="H13" s="10">
        <v>322415.74999999994</v>
      </c>
      <c r="I13" s="10">
        <v>367982.25</v>
      </c>
      <c r="J13" s="10">
        <v>300679.32999999996</v>
      </c>
      <c r="K13" s="10">
        <v>567845.88</v>
      </c>
      <c r="L13" s="10">
        <f>SUM(B13:K13)</f>
        <v>5545651.069999999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-122677.98999999999</v>
      </c>
      <c r="C14" s="8">
        <v>-14669.6</v>
      </c>
      <c r="D14" s="8">
        <v>-51686.8</v>
      </c>
      <c r="E14" s="8">
        <v>-798695.99</v>
      </c>
      <c r="F14" s="8">
        <v>-876614.8</v>
      </c>
      <c r="G14" s="8">
        <v>-22470.8</v>
      </c>
      <c r="H14" s="8">
        <v>-13050.4</v>
      </c>
      <c r="I14" s="8">
        <v>-328464</v>
      </c>
      <c r="J14" s="8">
        <v>-11712.8</v>
      </c>
      <c r="K14" s="8">
        <v>-28384.4</v>
      </c>
      <c r="L14" s="8">
        <f>SUM(B14:K14)</f>
        <v>-2268427.5799999996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336552.36000000004</v>
      </c>
      <c r="C15" s="7">
        <f aca="true" t="shared" si="1" ref="C15:K15">+C13+C14</f>
        <v>280922.30000000005</v>
      </c>
      <c r="D15" s="7">
        <f t="shared" si="1"/>
        <v>983965.81</v>
      </c>
      <c r="E15" s="7">
        <f t="shared" si="1"/>
        <v>64774.39999999991</v>
      </c>
      <c r="F15" s="7">
        <f t="shared" si="1"/>
        <v>17575.229999999865</v>
      </c>
      <c r="G15" s="7">
        <f t="shared" si="1"/>
        <v>416121.77999999997</v>
      </c>
      <c r="H15" s="7">
        <f t="shared" si="1"/>
        <v>309365.3499999999</v>
      </c>
      <c r="I15" s="7">
        <f t="shared" si="1"/>
        <v>39518.25</v>
      </c>
      <c r="J15" s="7">
        <f t="shared" si="1"/>
        <v>288966.52999999997</v>
      </c>
      <c r="K15" s="7">
        <f t="shared" si="1"/>
        <v>539461.48</v>
      </c>
      <c r="L15" s="7">
        <f>+L13+L14</f>
        <v>3277223.4899999998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1033243.56</v>
      </c>
      <c r="C20" s="10">
        <v>728571.2699999998</v>
      </c>
      <c r="D20" s="10">
        <v>710998.7100000001</v>
      </c>
      <c r="E20" s="10">
        <v>210577.05000000002</v>
      </c>
      <c r="F20" s="10">
        <v>651854.7500000001</v>
      </c>
      <c r="G20" s="10">
        <v>908467.4600000001</v>
      </c>
      <c r="H20" s="10">
        <v>183306.63</v>
      </c>
      <c r="I20" s="10">
        <v>692394.98</v>
      </c>
      <c r="J20" s="10">
        <v>675433.6900000001</v>
      </c>
      <c r="K20" s="10">
        <v>895084.0700000001</v>
      </c>
      <c r="L20" s="10">
        <v>795288.9799999999</v>
      </c>
      <c r="M20" s="10">
        <v>414194.95999999996</v>
      </c>
      <c r="N20" s="10">
        <v>229132.10999999996</v>
      </c>
      <c r="O20" s="10">
        <f>SUM(B20:N20)</f>
        <v>8128548.220000001</v>
      </c>
    </row>
    <row r="21" spans="1:15" ht="27" customHeight="1">
      <c r="A21" s="2" t="s">
        <v>4</v>
      </c>
      <c r="B21" s="8">
        <v>-37752</v>
      </c>
      <c r="C21" s="8">
        <v>-34949.2</v>
      </c>
      <c r="D21" s="8">
        <v>-21098</v>
      </c>
      <c r="E21" s="8">
        <v>-6696.8</v>
      </c>
      <c r="F21" s="8">
        <v>-22554.4</v>
      </c>
      <c r="G21" s="8">
        <v>-44470.8</v>
      </c>
      <c r="H21" s="8">
        <v>-5706.8</v>
      </c>
      <c r="I21" s="8">
        <v>-608883.6</v>
      </c>
      <c r="J21" s="8">
        <v>-26906</v>
      </c>
      <c r="K21" s="8">
        <v>-736183.2</v>
      </c>
      <c r="L21" s="8">
        <v>-677572</v>
      </c>
      <c r="M21" s="8">
        <v>-17023.6</v>
      </c>
      <c r="N21" s="8">
        <v>-10480.8</v>
      </c>
      <c r="O21" s="8">
        <f>SUM(B21:N21)</f>
        <v>-2250277.1999999997</v>
      </c>
    </row>
    <row r="22" spans="1:15" ht="27" customHeight="1">
      <c r="A22" s="6" t="s">
        <v>5</v>
      </c>
      <c r="B22" s="7">
        <f>+B20+B21</f>
        <v>995491.56</v>
      </c>
      <c r="C22" s="7">
        <f>+C20+C21</f>
        <v>693622.0699999998</v>
      </c>
      <c r="D22" s="7">
        <f aca="true" t="shared" si="2" ref="D22:O22">+D20+D21</f>
        <v>689900.7100000001</v>
      </c>
      <c r="E22" s="7">
        <f t="shared" si="2"/>
        <v>203880.25000000003</v>
      </c>
      <c r="F22" s="7">
        <f t="shared" si="2"/>
        <v>629300.3500000001</v>
      </c>
      <c r="G22" s="7">
        <f t="shared" si="2"/>
        <v>863996.66</v>
      </c>
      <c r="H22" s="7">
        <f t="shared" si="2"/>
        <v>177599.83000000002</v>
      </c>
      <c r="I22" s="7">
        <f t="shared" si="2"/>
        <v>83511.38</v>
      </c>
      <c r="J22" s="7">
        <f t="shared" si="2"/>
        <v>648527.6900000001</v>
      </c>
      <c r="K22" s="7">
        <f t="shared" si="2"/>
        <v>158900.8700000001</v>
      </c>
      <c r="L22" s="7">
        <f t="shared" si="2"/>
        <v>117716.97999999986</v>
      </c>
      <c r="M22" s="7">
        <f t="shared" si="2"/>
        <v>397171.36</v>
      </c>
      <c r="N22" s="7">
        <f t="shared" si="2"/>
        <v>218651.30999999997</v>
      </c>
      <c r="O22" s="7">
        <f t="shared" si="2"/>
        <v>5878271.020000001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2024-04-18T20:28:19Z</dcterms:modified>
  <cp:category/>
  <cp:version/>
  <cp:contentType/>
  <cp:contentStatus/>
</cp:coreProperties>
</file>