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<sst xmlns="http://schemas.openxmlformats.org/spreadsheetml/2006/main" count="81" uniqueCount="63">
  <si>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</si>
  <si>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</si>
  <si>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</si>
  <si>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</si>
  <si>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</si>
  <si>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</si>
  <si>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</si>
  <si>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</si>
  <si>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</si>
  <si>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</si>
  <si>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</si>
  <si>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</si>
  <si>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</si>
  <si>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</si>
  <si>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</si>
  <si>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</si>
  <si>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</si>
  <si>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</si>
  <si>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</si>
  <si>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</si>
  <si>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</si>
  <si>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</si>
  <si>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</si>
  <si>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</si>
  <si>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</si>
  <si>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</si>
  <si>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</si>
  <si>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</si>
  <si>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</si>
  <si>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</si>
  <si>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</si>
  <si>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</si>
  <si>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</si>
  <si>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</si>
  <si>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</si>
  <si>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</si>
  <si>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</si>
  <si>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</si>
  <si>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</si>
  <si>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</si>
  <si>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</si>
  <si>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</si>
  <si>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</si>
  <si>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</si>
  <si>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</si>
  <si>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</si>
  <si>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</si>
  <si>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</si>
  <si>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</si>
  <si>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</si>
  <si>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</si>
  <si>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</si>
  <si>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</si>
  <si>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</si>
  <si>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</si>
  <si>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</si>
  <si>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</si>
  <si>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</si>
  <si>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</si>
  <si>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</si>
  <si>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</si>
  <si>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</si>
  <si>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02/04/24 - VENCIMENTO 09/04/24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</si>
</sst>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1791711.71</v>
      </c>
      <c r="C6" s="10">
        <v>1695819.97</v>
      </c>
      <c r="D6" s="10">
        <v>2071711.92</v>
      </c>
      <c r="E6" s="10">
        <v>1288104.48</v>
      </c>
      <c r="F6" s="10">
        <v>1299321.45</v>
      </c>
      <c r="G6" s="10">
        <v>1468834.65</v>
      </c>
      <c r="H6" s="10">
        <v>1262048.2</v>
      </c>
      <c r="I6" s="10">
        <v>1763452.02</v>
      </c>
      <c r="J6" s="10">
        <v>619576.7999999998</v>
      </c>
      <c r="K6" s="10">
        <f>SUM(B6:J6)</f>
        <v>13260581.2</v>
      </c>
      <c r="Q6"/>
      <c r="R6"/>
    </row>
    <row r="7" spans="1:18" ht="27" customHeight="1">
      <c r="A7" s="2" t="s">
        <v>4</v>
      </c>
      <c r="B7" s="19">
        <v>-182298.09999999998</v>
      </c>
      <c r="C7" s="19">
        <v>-78824.7</v>
      </c>
      <c r="D7" s="19">
        <v>1408326.2100000002</v>
      </c>
      <c r="E7" s="19">
        <v>-157806.25</v>
      </c>
      <c r="F7" s="19">
        <v>-53130</v>
      </c>
      <c r="G7" s="19">
        <v>-166819.6</v>
      </c>
      <c r="H7" s="19">
        <v>1026689.06</v>
      </c>
      <c r="I7" s="19">
        <v>-105229.91</v>
      </c>
      <c r="J7" s="19">
        <v>290902.6</v>
      </c>
      <c r="K7" s="8">
        <f>SUM(B7:J7)</f>
        <v>1981809.31</v>
      </c>
      <c r="Q7"/>
      <c r="R7"/>
    </row>
    <row r="8" spans="1:11" ht="27" customHeight="1">
      <c r="A8" s="6" t="s">
        <v>5</v>
      </c>
      <c r="B8" s="7">
        <f>B6+B7</f>
        <v>1609413.6099999999</v>
      </c>
      <c r="C8" s="7">
        <f aca="true" t="shared" si="0" ref="C8:J8">C6+C7</f>
        <v>1616995.27</v>
      </c>
      <c r="D8" s="7">
        <f t="shared" si="0"/>
        <v>3480038.13</v>
      </c>
      <c r="E8" s="7">
        <f t="shared" si="0"/>
        <v>1130298.23</v>
      </c>
      <c r="F8" s="7">
        <f t="shared" si="0"/>
        <v>1246191.45</v>
      </c>
      <c r="G8" s="7">
        <f t="shared" si="0"/>
        <v>1302015.0499999998</v>
      </c>
      <c r="H8" s="7">
        <f t="shared" si="0"/>
        <v>2288737.26</v>
      </c>
      <c r="I8" s="7">
        <f t="shared" si="0"/>
        <v>1658222.11</v>
      </c>
      <c r="J8" s="7">
        <f t="shared" si="0"/>
        <v>910479.3999999998</v>
      </c>
      <c r="K8" s="7">
        <f>+K7+K6</f>
        <v>15242390.51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830462.3300000001</v>
      </c>
      <c r="C13" s="10">
        <v>559542.9299999999</v>
      </c>
      <c r="D13" s="10">
        <v>1814744.0200000003</v>
      </c>
      <c r="E13" s="10">
        <v>1470260.09</v>
      </c>
      <c r="F13" s="10">
        <v>1506447.09</v>
      </c>
      <c r="G13" s="10">
        <v>906022.4299999999</v>
      </c>
      <c r="H13" s="10">
        <v>647927.7600000001</v>
      </c>
      <c r="I13" s="10">
        <v>639905.2800000001</v>
      </c>
      <c r="J13" s="10">
        <v>787500.08</v>
      </c>
      <c r="K13" s="10">
        <v>985774.6999999998</v>
      </c>
      <c r="L13" s="10">
        <f>SUM(B13:K13)</f>
        <v>10148586.709999999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-128956.79</v>
      </c>
      <c r="C14" s="8">
        <v>-23258.4</v>
      </c>
      <c r="D14" s="8">
        <v>-73185.2</v>
      </c>
      <c r="E14" s="8">
        <v>1080362.01</v>
      </c>
      <c r="F14" s="8">
        <v>1298072.8</v>
      </c>
      <c r="G14" s="8">
        <v>-36726.799999999996</v>
      </c>
      <c r="H14" s="8">
        <v>-21608.4</v>
      </c>
      <c r="I14" s="8">
        <v>450391.29</v>
      </c>
      <c r="J14" s="8">
        <v>-29167.6</v>
      </c>
      <c r="K14" s="8">
        <v>-42649.2</v>
      </c>
      <c r="L14" s="8">
        <f>SUM(B14:K14)</f>
        <v>2473273.71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701505.54</v>
      </c>
      <c r="C15" s="7">
        <f aca="true" t="shared" si="1" ref="C15:K15">+C13+C14</f>
        <v>536284.5299999999</v>
      </c>
      <c r="D15" s="7">
        <f t="shared" si="1"/>
        <v>1741558.8200000003</v>
      </c>
      <c r="E15" s="7">
        <f t="shared" si="1"/>
        <v>2550622.1</v>
      </c>
      <c r="F15" s="7">
        <f t="shared" si="1"/>
        <v>2804519.89</v>
      </c>
      <c r="G15" s="7">
        <f t="shared" si="1"/>
        <v>869295.6299999999</v>
      </c>
      <c r="H15" s="7">
        <f t="shared" si="1"/>
        <v>626319.3600000001</v>
      </c>
      <c r="I15" s="7">
        <f t="shared" si="1"/>
        <v>1090296.57</v>
      </c>
      <c r="J15" s="7">
        <f t="shared" si="1"/>
        <v>758332.48</v>
      </c>
      <c r="K15" s="7">
        <f t="shared" si="1"/>
        <v>943125.4999999999</v>
      </c>
      <c r="L15" s="7">
        <f>+L13+L14</f>
        <v>12621860.419999998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1538544.8499999999</v>
      </c>
      <c r="C20" s="10">
        <v>1097154.3900000001</v>
      </c>
      <c r="D20" s="10">
        <v>976512.7300000001</v>
      </c>
      <c r="E20" s="10">
        <v>306055.6999999999</v>
      </c>
      <c r="F20" s="10">
        <v>1046412.29</v>
      </c>
      <c r="G20" s="10">
        <v>1484181.3399999999</v>
      </c>
      <c r="H20" s="10">
        <v>285197.3</v>
      </c>
      <c r="I20" s="10">
        <v>1161267.7999999998</v>
      </c>
      <c r="J20" s="10">
        <v>928360.8899999999</v>
      </c>
      <c r="K20" s="10">
        <v>1265017.18</v>
      </c>
      <c r="L20" s="10">
        <v>1124641.28</v>
      </c>
      <c r="M20" s="10">
        <v>666419.4400000001</v>
      </c>
      <c r="N20" s="10">
        <v>345188</v>
      </c>
      <c r="O20" s="10">
        <f>SUM(B20:N20)</f>
        <v>12224953.189999998</v>
      </c>
    </row>
    <row r="21" spans="1:15" ht="27" customHeight="1">
      <c r="A21" s="2" t="s">
        <v>4</v>
      </c>
      <c r="B21" s="8">
        <v>-42798.8</v>
      </c>
      <c r="C21" s="8">
        <v>-38808</v>
      </c>
      <c r="D21" s="8">
        <v>-22149.6</v>
      </c>
      <c r="E21" s="8">
        <v>-7862.8</v>
      </c>
      <c r="F21" s="8">
        <v>-25498</v>
      </c>
      <c r="G21" s="8">
        <v>-52888</v>
      </c>
      <c r="H21" s="8">
        <v>-7862.8</v>
      </c>
      <c r="I21" s="8">
        <v>776249.2</v>
      </c>
      <c r="J21" s="8">
        <v>-31196</v>
      </c>
      <c r="K21" s="8">
        <v>1107426.4</v>
      </c>
      <c r="L21" s="8">
        <v>1025513.6</v>
      </c>
      <c r="M21" s="8">
        <v>-24019.6</v>
      </c>
      <c r="N21" s="8">
        <v>-13763.2</v>
      </c>
      <c r="O21" s="8">
        <f>SUM(B21:N21)</f>
        <v>2642342.3999999994</v>
      </c>
    </row>
    <row r="22" spans="1:15" ht="27" customHeight="1">
      <c r="A22" s="6" t="s">
        <v>5</v>
      </c>
      <c r="B22" s="7">
        <f>+B20+B21</f>
        <v>1495746.0499999998</v>
      </c>
      <c r="C22" s="7">
        <f>+C20+C21</f>
        <v>1058346.3900000001</v>
      </c>
      <c r="D22" s="7">
        <f aca="true" t="shared" si="2" ref="D22:O22">+D20+D21</f>
        <v>954363.1300000001</v>
      </c>
      <c r="E22" s="7">
        <f t="shared" si="2"/>
        <v>298192.8999999999</v>
      </c>
      <c r="F22" s="7">
        <f t="shared" si="2"/>
        <v>1020914.29</v>
      </c>
      <c r="G22" s="7">
        <f t="shared" si="2"/>
        <v>1431293.3399999999</v>
      </c>
      <c r="H22" s="7">
        <f t="shared" si="2"/>
        <v>277334.5</v>
      </c>
      <c r="I22" s="7">
        <f t="shared" si="2"/>
        <v>1937516.9999999998</v>
      </c>
      <c r="J22" s="7">
        <f t="shared" si="2"/>
        <v>897164.8899999999</v>
      </c>
      <c r="K22" s="7">
        <f t="shared" si="2"/>
        <v>2372443.58</v>
      </c>
      <c r="L22" s="7">
        <f t="shared" si="2"/>
        <v>2150154.88</v>
      </c>
      <c r="M22" s="7">
        <f t="shared" si="2"/>
        <v>642399.8400000001</v>
      </c>
      <c r="N22" s="7">
        <f t="shared" si="2"/>
        <v>331424.8</v>
      </c>
      <c r="O22" s="7">
        <f t="shared" si="2"/>
        <v>14867295.589999996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2024-04-10T17:59:24Z</dcterms:modified>
  <cp:category/>
  <cp:version/>
  <cp:contentType/>
  <cp:contentStatus/>
</cp:coreProperties>
</file>