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<sst xmlns="http://schemas.openxmlformats.org/spreadsheetml/2006/main" count="87" uniqueCount="86">
  <si>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</si>
  <si>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</si>
  <si>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</si>
  <si>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</si>
  <si>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</si>
  <si>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</si>
  <si>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</si>
  <si>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</si>
  <si>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</si>
  <si>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</si>
  <si>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</si>
  <si>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</si>
  <si>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</si>
  <si>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</si>
  <si>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</si>
  <si>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</si>
  <si>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</si>
  <si>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</si>
  <si>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</si>
  <si>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</si>
  <si>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</si>
  <si>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</si>
  <si>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</si>
  <si>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</si>
  <si>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</si>
  <si>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</si>
  <si>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</si>
  <si>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</si>
  <si>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</si>
  <si>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</si>
  <si>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</si>
  <si>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</si>
  <si>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</si>
  <si>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</si>
  <si>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</si>
  <si>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</si>
  <si>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</si>
  <si>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</si>
  <si>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</si>
  <si>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</si>
  <si>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</si>
  <si>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</si>
  <si>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</si>
  <si>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</si>
  <si>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</si>
  <si>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</si>
  <si>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</si>
  <si>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</si>
  <si>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</si>
  <si>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</si>
  <si>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</si>
  <si>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</si>
  <si>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</si>
  <si>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</si>
  <si>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</si>
  <si>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</si>
  <si>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</si>
  <si>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</si>
  <si>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</si>
  <si>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</si>
  <si>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</si>
  <si>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</si>
  <si>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</si>
  <si>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</si>
  <si>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</si>
  <si>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</si>
  <si>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</si>
  <si>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</si>
  <si>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</si>
  <si>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</si>
  <si>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</si>
  <si>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</si>
  <si>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</si>
  <si>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</si>
  <si>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</si>
  <si>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</si>
  <si>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</si>
  <si>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</si>
  <si>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</si>
  <si>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</si>
  <si>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</si>
  <si>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</si>
  <si>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</si>
  <si>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</si>
  <si>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01/04/24 - VENCIMENTO 08/04/24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</si>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</sst>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86487</v>
      </c>
      <c r="C7" s="10">
        <f aca="true" t="shared" si="0" ref="C7:K7">C8+C11</f>
        <v>110160</v>
      </c>
      <c r="D7" s="10">
        <f t="shared" si="0"/>
        <v>329791</v>
      </c>
      <c r="E7" s="10">
        <f t="shared" si="0"/>
        <v>248960</v>
      </c>
      <c r="F7" s="10">
        <f t="shared" si="0"/>
        <v>276147</v>
      </c>
      <c r="G7" s="10">
        <f t="shared" si="0"/>
        <v>155156</v>
      </c>
      <c r="H7" s="10">
        <f t="shared" si="0"/>
        <v>109188</v>
      </c>
      <c r="I7" s="10">
        <f t="shared" si="0"/>
        <v>118202</v>
      </c>
      <c r="J7" s="10">
        <f t="shared" si="0"/>
        <v>123977</v>
      </c>
      <c r="K7" s="10">
        <f t="shared" si="0"/>
        <v>218196</v>
      </c>
      <c r="L7" s="10">
        <f aca="true" t="shared" si="1" ref="L7:L13">SUM(B7:K7)</f>
        <v>1776264</v>
      </c>
      <c r="M7" s="11"/>
    </row>
    <row r="8" spans="1:13" ht="17.25" customHeight="1">
      <c r="A8" s="12" t="s">
        <v>81</v>
      </c>
      <c r="B8" s="13">
        <f>B9+B10</f>
        <v>4916</v>
      </c>
      <c r="C8" s="13">
        <f aca="true" t="shared" si="2" ref="C8:K8">C9+C10</f>
        <v>5457</v>
      </c>
      <c r="D8" s="13">
        <f t="shared" si="2"/>
        <v>16984</v>
      </c>
      <c r="E8" s="13">
        <f t="shared" si="2"/>
        <v>11465</v>
      </c>
      <c r="F8" s="13">
        <f t="shared" si="2"/>
        <v>11209</v>
      </c>
      <c r="G8" s="13">
        <f t="shared" si="2"/>
        <v>8374</v>
      </c>
      <c r="H8" s="13">
        <f t="shared" si="2"/>
        <v>4951</v>
      </c>
      <c r="I8" s="13">
        <f t="shared" si="2"/>
        <v>4616</v>
      </c>
      <c r="J8" s="13">
        <f t="shared" si="2"/>
        <v>6398</v>
      </c>
      <c r="K8" s="13">
        <f t="shared" si="2"/>
        <v>9976</v>
      </c>
      <c r="L8" s="13">
        <f t="shared" si="1"/>
        <v>84346</v>
      </c>
      <c r="M8"/>
    </row>
    <row r="9" spans="1:13" ht="17.25" customHeight="1">
      <c r="A9" s="14" t="s">
        <v>18</v>
      </c>
      <c r="B9" s="15">
        <v>4915</v>
      </c>
      <c r="C9" s="15">
        <v>5457</v>
      </c>
      <c r="D9" s="15">
        <v>16984</v>
      </c>
      <c r="E9" s="15">
        <v>11465</v>
      </c>
      <c r="F9" s="15">
        <v>11209</v>
      </c>
      <c r="G9" s="15">
        <v>8374</v>
      </c>
      <c r="H9" s="15">
        <v>4881</v>
      </c>
      <c r="I9" s="15">
        <v>4616</v>
      </c>
      <c r="J9" s="15">
        <v>6398</v>
      </c>
      <c r="K9" s="15">
        <v>9976</v>
      </c>
      <c r="L9" s="13">
        <f t="shared" si="1"/>
        <v>84275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70</v>
      </c>
      <c r="I10" s="15">
        <v>0</v>
      </c>
      <c r="J10" s="15">
        <v>0</v>
      </c>
      <c r="K10" s="15">
        <v>0</v>
      </c>
      <c r="L10" s="13">
        <f t="shared" si="1"/>
        <v>71</v>
      </c>
      <c r="M10"/>
    </row>
    <row r="11" spans="1:13" ht="17.25" customHeight="1">
      <c r="A11" s="12" t="s">
        <v>70</v>
      </c>
      <c r="B11" s="15">
        <v>81571</v>
      </c>
      <c r="C11" s="15">
        <v>104703</v>
      </c>
      <c r="D11" s="15">
        <v>312807</v>
      </c>
      <c r="E11" s="15">
        <v>237495</v>
      </c>
      <c r="F11" s="15">
        <v>264938</v>
      </c>
      <c r="G11" s="15">
        <v>146782</v>
      </c>
      <c r="H11" s="15">
        <v>104237</v>
      </c>
      <c r="I11" s="15">
        <v>113586</v>
      </c>
      <c r="J11" s="15">
        <v>117579</v>
      </c>
      <c r="K11" s="15">
        <v>208220</v>
      </c>
      <c r="L11" s="13">
        <f t="shared" si="1"/>
        <v>1691918</v>
      </c>
      <c r="M11" s="60"/>
    </row>
    <row r="12" spans="1:13" ht="17.25" customHeight="1">
      <c r="A12" s="14" t="s">
        <v>83</v>
      </c>
      <c r="B12" s="15">
        <v>9534</v>
      </c>
      <c r="C12" s="15">
        <v>7796</v>
      </c>
      <c r="D12" s="15">
        <v>27694</v>
      </c>
      <c r="E12" s="15">
        <v>23960</v>
      </c>
      <c r="F12" s="15">
        <v>22973</v>
      </c>
      <c r="G12" s="15">
        <v>13330</v>
      </c>
      <c r="H12" s="15">
        <v>9359</v>
      </c>
      <c r="I12" s="15">
        <v>6902</v>
      </c>
      <c r="J12" s="15">
        <v>8560</v>
      </c>
      <c r="K12" s="15">
        <v>13892</v>
      </c>
      <c r="L12" s="13">
        <f t="shared" si="1"/>
        <v>144000</v>
      </c>
      <c r="M12" s="60"/>
    </row>
    <row r="13" spans="1:13" ht="17.25" customHeight="1">
      <c r="A13" s="14" t="s">
        <v>71</v>
      </c>
      <c r="B13" s="15">
        <f>+B11-B12</f>
        <v>72037</v>
      </c>
      <c r="C13" s="15">
        <f aca="true" t="shared" si="3" ref="C13:K13">+C11-C12</f>
        <v>96907</v>
      </c>
      <c r="D13" s="15">
        <f t="shared" si="3"/>
        <v>285113</v>
      </c>
      <c r="E13" s="15">
        <f t="shared" si="3"/>
        <v>213535</v>
      </c>
      <c r="F13" s="15">
        <f t="shared" si="3"/>
        <v>241965</v>
      </c>
      <c r="G13" s="15">
        <f t="shared" si="3"/>
        <v>133452</v>
      </c>
      <c r="H13" s="15">
        <f t="shared" si="3"/>
        <v>94878</v>
      </c>
      <c r="I13" s="15">
        <f t="shared" si="3"/>
        <v>106684</v>
      </c>
      <c r="J13" s="15">
        <f t="shared" si="3"/>
        <v>109019</v>
      </c>
      <c r="K13" s="15">
        <f t="shared" si="3"/>
        <v>194328</v>
      </c>
      <c r="L13" s="13">
        <f t="shared" si="1"/>
        <v>1547918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1.238847730759394</v>
      </c>
      <c r="C18" s="22">
        <v>1.183518276658147</v>
      </c>
      <c r="D18" s="22">
        <v>1.06754869596746</v>
      </c>
      <c r="E18" s="22">
        <v>1.127076812008371</v>
      </c>
      <c r="F18" s="22">
        <v>1.179912581601302</v>
      </c>
      <c r="G18" s="22">
        <v>1.147478936598144</v>
      </c>
      <c r="H18" s="22">
        <v>1.022567922612008</v>
      </c>
      <c r="I18" s="22">
        <v>1.182980472956119</v>
      </c>
      <c r="J18" s="22">
        <v>1.277688545190942</v>
      </c>
      <c r="K18" s="22">
        <v>1.11574938028663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824944.88</v>
      </c>
      <c r="C20" s="25">
        <f aca="true" t="shared" si="4" ref="C20:K20">SUM(C21:C30)</f>
        <v>556033.1799999999</v>
      </c>
      <c r="D20" s="25">
        <f t="shared" si="4"/>
        <v>1804459.2800000005</v>
      </c>
      <c r="E20" s="25">
        <f t="shared" si="4"/>
        <v>1438988.2199999997</v>
      </c>
      <c r="F20" s="25">
        <f t="shared" si="4"/>
        <v>1495462.22</v>
      </c>
      <c r="G20" s="25">
        <f t="shared" si="4"/>
        <v>894914.4099999999</v>
      </c>
      <c r="H20" s="25">
        <f t="shared" si="4"/>
        <v>640667.2400000001</v>
      </c>
      <c r="I20" s="25">
        <f t="shared" si="4"/>
        <v>634760.39</v>
      </c>
      <c r="J20" s="25">
        <f t="shared" si="4"/>
        <v>780676.12</v>
      </c>
      <c r="K20" s="25">
        <f t="shared" si="4"/>
        <v>977897.27</v>
      </c>
      <c r="L20" s="25">
        <f>SUM(B20:K20)</f>
        <v>10048803.209999999</v>
      </c>
      <c r="M20"/>
    </row>
    <row r="21" spans="1:13" ht="17.25" customHeight="1">
      <c r="A21" s="26" t="s">
        <v>22</v>
      </c>
      <c r="B21" s="56">
        <f>ROUND((B15+B16)*B7,2)</f>
        <v>633681.6</v>
      </c>
      <c r="C21" s="56">
        <f aca="true" t="shared" si="5" ref="C21:K21">ROUND((C15+C16)*C7,2)</f>
        <v>454443.05</v>
      </c>
      <c r="D21" s="56">
        <f t="shared" si="5"/>
        <v>1619240.83</v>
      </c>
      <c r="E21" s="56">
        <f t="shared" si="5"/>
        <v>1238177.66</v>
      </c>
      <c r="F21" s="56">
        <f t="shared" si="5"/>
        <v>1213500.38</v>
      </c>
      <c r="G21" s="56">
        <f t="shared" si="5"/>
        <v>749698.28</v>
      </c>
      <c r="H21" s="56">
        <f t="shared" si="5"/>
        <v>581153.13</v>
      </c>
      <c r="I21" s="56">
        <f t="shared" si="5"/>
        <v>521613.61</v>
      </c>
      <c r="J21" s="56">
        <f t="shared" si="5"/>
        <v>589213.09</v>
      </c>
      <c r="K21" s="56">
        <f t="shared" si="5"/>
        <v>846818.68</v>
      </c>
      <c r="L21" s="33">
        <f aca="true" t="shared" si="6" ref="L21:L29">SUM(B21:K21)</f>
        <v>8447540.31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151353.41</v>
      </c>
      <c r="C22" s="33">
        <f t="shared" si="7"/>
        <v>83398.61</v>
      </c>
      <c r="D22" s="33">
        <f t="shared" si="7"/>
        <v>109377.61</v>
      </c>
      <c r="E22" s="33">
        <f t="shared" si="7"/>
        <v>157343.67</v>
      </c>
      <c r="F22" s="33">
        <f t="shared" si="7"/>
        <v>218323.99</v>
      </c>
      <c r="G22" s="33">
        <f t="shared" si="7"/>
        <v>110564.71</v>
      </c>
      <c r="H22" s="33">
        <f t="shared" si="7"/>
        <v>13115.42</v>
      </c>
      <c r="I22" s="33">
        <f t="shared" si="7"/>
        <v>95445.11</v>
      </c>
      <c r="J22" s="33">
        <f t="shared" si="7"/>
        <v>163617.73</v>
      </c>
      <c r="K22" s="33">
        <f t="shared" si="7"/>
        <v>98018.74</v>
      </c>
      <c r="L22" s="33">
        <f t="shared" si="6"/>
        <v>1200559</v>
      </c>
      <c r="M22"/>
    </row>
    <row r="23" spans="1:13" ht="17.25" customHeight="1">
      <c r="A23" s="27" t="s">
        <v>24</v>
      </c>
      <c r="B23" s="33">
        <v>1659.49</v>
      </c>
      <c r="C23" s="33">
        <v>15544.47</v>
      </c>
      <c r="D23" s="33">
        <v>69501.57</v>
      </c>
      <c r="E23" s="33">
        <v>37710.24</v>
      </c>
      <c r="F23" s="33">
        <v>57754.09</v>
      </c>
      <c r="G23" s="33">
        <v>33371.09</v>
      </c>
      <c r="H23" s="33">
        <v>24022.66</v>
      </c>
      <c r="I23" s="33">
        <v>14930.87</v>
      </c>
      <c r="J23" s="33">
        <v>23042.17</v>
      </c>
      <c r="K23" s="33">
        <v>27907.67</v>
      </c>
      <c r="L23" s="33">
        <f t="shared" si="6"/>
        <v>305444.31999999995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666.86</v>
      </c>
      <c r="C26" s="33">
        <v>450.2</v>
      </c>
      <c r="D26" s="33">
        <v>1460.33</v>
      </c>
      <c r="E26" s="33">
        <v>1164.89</v>
      </c>
      <c r="F26" s="33">
        <v>1209.91</v>
      </c>
      <c r="G26" s="33">
        <v>723.13</v>
      </c>
      <c r="H26" s="33">
        <v>517.73</v>
      </c>
      <c r="I26" s="33">
        <v>512.1</v>
      </c>
      <c r="J26" s="33">
        <v>630.28</v>
      </c>
      <c r="K26" s="33">
        <v>790.66</v>
      </c>
      <c r="L26" s="33">
        <f t="shared" si="6"/>
        <v>8126.089999999999</v>
      </c>
      <c r="M26" s="60"/>
    </row>
    <row r="27" spans="1:13" ht="17.25" customHeight="1">
      <c r="A27" s="27" t="s">
        <v>74</v>
      </c>
      <c r="B27" s="33">
        <v>338.08</v>
      </c>
      <c r="C27" s="33">
        <v>255.45</v>
      </c>
      <c r="D27" s="33">
        <v>832.55</v>
      </c>
      <c r="E27" s="33">
        <v>636.7</v>
      </c>
      <c r="F27" s="33">
        <v>694.48</v>
      </c>
      <c r="G27" s="33">
        <v>388.35</v>
      </c>
      <c r="H27" s="33">
        <v>284.56</v>
      </c>
      <c r="I27" s="33">
        <v>292.99</v>
      </c>
      <c r="J27" s="33">
        <v>353.13</v>
      </c>
      <c r="K27" s="33">
        <v>483.98</v>
      </c>
      <c r="L27" s="33">
        <f t="shared" si="6"/>
        <v>4560.27</v>
      </c>
      <c r="M27" s="60"/>
    </row>
    <row r="28" spans="1:13" ht="17.25" customHeight="1">
      <c r="A28" s="27" t="s">
        <v>75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132.71</v>
      </c>
      <c r="I28" s="33">
        <v>136.66</v>
      </c>
      <c r="J28" s="33">
        <v>161.62</v>
      </c>
      <c r="K28" s="33">
        <v>219.44</v>
      </c>
      <c r="L28" s="33">
        <f t="shared" si="6"/>
        <v>2089.92</v>
      </c>
      <c r="M28" s="60"/>
    </row>
    <row r="29" spans="1:13" ht="17.25" customHeight="1">
      <c r="A29" s="27" t="s">
        <v>85</v>
      </c>
      <c r="B29" s="33">
        <v>35264.62</v>
      </c>
      <c r="C29" s="33"/>
      <c r="D29" s="33"/>
      <c r="E29" s="33"/>
      <c r="F29" s="33"/>
      <c r="G29" s="33"/>
      <c r="H29" s="33">
        <v>19611.98</v>
      </c>
      <c r="I29" s="33">
        <v>0</v>
      </c>
      <c r="J29" s="33">
        <v>0</v>
      </c>
      <c r="K29" s="33">
        <v>0</v>
      </c>
      <c r="L29" s="33">
        <f t="shared" si="6"/>
        <v>54876.600000000006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-129339.59</v>
      </c>
      <c r="C32" s="33">
        <f t="shared" si="8"/>
        <v>-24010.8</v>
      </c>
      <c r="D32" s="33">
        <f t="shared" si="8"/>
        <v>-74729.6</v>
      </c>
      <c r="E32" s="33">
        <f t="shared" si="8"/>
        <v>-56406.3899999999</v>
      </c>
      <c r="F32" s="33">
        <f t="shared" si="8"/>
        <v>-49319.6</v>
      </c>
      <c r="G32" s="33">
        <f t="shared" si="8"/>
        <v>-36845.6</v>
      </c>
      <c r="H32" s="33">
        <f t="shared" si="8"/>
        <v>-21476.4</v>
      </c>
      <c r="I32" s="33">
        <f t="shared" si="8"/>
        <v>-25799.58</v>
      </c>
      <c r="J32" s="33">
        <f t="shared" si="8"/>
        <v>-28063.7</v>
      </c>
      <c r="K32" s="33">
        <f t="shared" si="8"/>
        <v>-43872.4</v>
      </c>
      <c r="L32" s="33">
        <f aca="true" t="shared" si="9" ref="L32:L39">SUM(B32:K32)</f>
        <v>-489863.6599999999</v>
      </c>
      <c r="M32"/>
    </row>
    <row r="33" spans="1:13" ht="18.75" customHeight="1">
      <c r="A33" s="27" t="s">
        <v>28</v>
      </c>
      <c r="B33" s="33">
        <f>B34+B35+B36+B37</f>
        <v>-21626</v>
      </c>
      <c r="C33" s="33">
        <f aca="true" t="shared" si="10" ref="C33:K33">C34+C35+C36+C37</f>
        <v>-24010.8</v>
      </c>
      <c r="D33" s="33">
        <f t="shared" si="10"/>
        <v>-74729.6</v>
      </c>
      <c r="E33" s="33">
        <f t="shared" si="10"/>
        <v>-50446</v>
      </c>
      <c r="F33" s="33">
        <f t="shared" si="10"/>
        <v>-49319.6</v>
      </c>
      <c r="G33" s="33">
        <f t="shared" si="10"/>
        <v>-36845.6</v>
      </c>
      <c r="H33" s="33">
        <f t="shared" si="10"/>
        <v>-21476.4</v>
      </c>
      <c r="I33" s="33">
        <f t="shared" si="10"/>
        <v>-25799.58</v>
      </c>
      <c r="J33" s="33">
        <f t="shared" si="10"/>
        <v>-28151.2</v>
      </c>
      <c r="K33" s="33">
        <f t="shared" si="10"/>
        <v>-43894.4</v>
      </c>
      <c r="L33" s="33">
        <f t="shared" si="9"/>
        <v>-376299.1800000001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-21626</v>
      </c>
      <c r="C34" s="33">
        <f t="shared" si="11"/>
        <v>-24010.8</v>
      </c>
      <c r="D34" s="33">
        <f t="shared" si="11"/>
        <v>-74729.6</v>
      </c>
      <c r="E34" s="33">
        <f t="shared" si="11"/>
        <v>-50446</v>
      </c>
      <c r="F34" s="33">
        <f t="shared" si="11"/>
        <v>-49319.6</v>
      </c>
      <c r="G34" s="33">
        <f t="shared" si="11"/>
        <v>-36845.6</v>
      </c>
      <c r="H34" s="33">
        <f t="shared" si="11"/>
        <v>-21476.4</v>
      </c>
      <c r="I34" s="33">
        <f t="shared" si="11"/>
        <v>-20310.4</v>
      </c>
      <c r="J34" s="33">
        <f t="shared" si="11"/>
        <v>-28151.2</v>
      </c>
      <c r="K34" s="33">
        <f t="shared" si="11"/>
        <v>-43894.4</v>
      </c>
      <c r="L34" s="33">
        <f t="shared" si="9"/>
        <v>-370810.0000000001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-5489.18</v>
      </c>
      <c r="J37" s="17">
        <v>0</v>
      </c>
      <c r="K37" s="17">
        <v>0</v>
      </c>
      <c r="L37" s="33">
        <f t="shared" si="9"/>
        <v>-5489.18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-5960.389999999898</v>
      </c>
      <c r="F38" s="38">
        <f t="shared" si="12"/>
        <v>0</v>
      </c>
      <c r="G38" s="38">
        <f t="shared" si="12"/>
        <v>0</v>
      </c>
      <c r="H38" s="38">
        <f t="shared" si="12"/>
        <v>0</v>
      </c>
      <c r="I38" s="38">
        <f t="shared" si="12"/>
        <v>0</v>
      </c>
      <c r="J38" s="38">
        <f t="shared" si="12"/>
        <v>87.5</v>
      </c>
      <c r="K38" s="38">
        <f t="shared" si="12"/>
        <v>22</v>
      </c>
      <c r="L38" s="33">
        <f t="shared" si="9"/>
        <v>-113564.4799999999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-32093.27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87.5</v>
      </c>
      <c r="K42" s="17">
        <v>22</v>
      </c>
      <c r="L42" s="30">
        <f aca="true" t="shared" si="13" ref="L42:L49">SUM(B42:K42)</f>
        <v>109.5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695605.29</v>
      </c>
      <c r="C56" s="41">
        <f t="shared" si="16"/>
        <v>532022.3799999999</v>
      </c>
      <c r="D56" s="41">
        <f t="shared" si="16"/>
        <v>1729729.6800000004</v>
      </c>
      <c r="E56" s="41">
        <f t="shared" si="16"/>
        <v>1382581.8299999998</v>
      </c>
      <c r="F56" s="41">
        <f t="shared" si="16"/>
        <v>1446142.6199999999</v>
      </c>
      <c r="G56" s="41">
        <f t="shared" si="16"/>
        <v>858068.8099999999</v>
      </c>
      <c r="H56" s="41">
        <f t="shared" si="16"/>
        <v>619190.8400000001</v>
      </c>
      <c r="I56" s="41">
        <f t="shared" si="16"/>
        <v>608960.81</v>
      </c>
      <c r="J56" s="41">
        <f t="shared" si="16"/>
        <v>752612.42</v>
      </c>
      <c r="K56" s="41">
        <f t="shared" si="16"/>
        <v>934024.87</v>
      </c>
      <c r="L56" s="42">
        <f t="shared" si="14"/>
        <v>9558939.549999999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695605.29</v>
      </c>
      <c r="C62" s="41">
        <f aca="true" t="shared" si="18" ref="C62:J62">SUM(C63:C74)</f>
        <v>532022.38</v>
      </c>
      <c r="D62" s="41">
        <f t="shared" si="18"/>
        <v>1729729.68</v>
      </c>
      <c r="E62" s="41">
        <f t="shared" si="18"/>
        <v>1382581.83</v>
      </c>
      <c r="F62" s="41">
        <f t="shared" si="18"/>
        <v>1446142.62</v>
      </c>
      <c r="G62" s="41">
        <f t="shared" si="18"/>
        <v>858068.81</v>
      </c>
      <c r="H62" s="41">
        <f t="shared" si="18"/>
        <v>619190.84</v>
      </c>
      <c r="I62" s="41">
        <f>SUM(I63:I79)</f>
        <v>608960.81</v>
      </c>
      <c r="J62" s="41">
        <f t="shared" si="18"/>
        <v>752612.42</v>
      </c>
      <c r="K62" s="41">
        <f>SUM(K63:K76)</f>
        <v>934024.8700000001</v>
      </c>
      <c r="L62" s="46">
        <f>SUM(B62:K62)</f>
        <v>9558939.55</v>
      </c>
      <c r="M62" s="40"/>
    </row>
    <row r="63" spans="1:13" ht="18.75" customHeight="1">
      <c r="A63" s="47" t="s">
        <v>46</v>
      </c>
      <c r="B63" s="48">
        <v>695605.29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695605.29</v>
      </c>
      <c r="M63"/>
    </row>
    <row r="64" spans="1:13" ht="18.75" customHeight="1">
      <c r="A64" s="47" t="s">
        <v>55</v>
      </c>
      <c r="B64" s="17">
        <v>0</v>
      </c>
      <c r="C64" s="48">
        <v>465679.19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465679.19</v>
      </c>
      <c r="M64"/>
    </row>
    <row r="65" spans="1:13" ht="18.75" customHeight="1">
      <c r="A65" s="47" t="s">
        <v>56</v>
      </c>
      <c r="B65" s="17">
        <v>0</v>
      </c>
      <c r="C65" s="48">
        <v>66343.19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66343.19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1729729.68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1729729.68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1382581.83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1382581.83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1446142.62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1446142.62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858068.81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858068.81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619190.84</v>
      </c>
      <c r="I70" s="17">
        <v>0</v>
      </c>
      <c r="J70" s="17">
        <v>0</v>
      </c>
      <c r="K70" s="17">
        <v>0</v>
      </c>
      <c r="L70" s="46">
        <f t="shared" si="19"/>
        <v>619190.84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608960.81</v>
      </c>
      <c r="J71" s="17">
        <v>0</v>
      </c>
      <c r="K71" s="17">
        <v>0</v>
      </c>
      <c r="L71" s="46">
        <f t="shared" si="19"/>
        <v>608960.81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752612.42</v>
      </c>
      <c r="K72" s="17">
        <v>0</v>
      </c>
      <c r="L72" s="46">
        <f t="shared" si="19"/>
        <v>752612.42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549767.04</v>
      </c>
      <c r="L73" s="46">
        <f t="shared" si="19"/>
        <v>549767.04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384257.83</v>
      </c>
      <c r="L74" s="46">
        <f t="shared" si="19"/>
        <v>384257.83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2024-04-05T14:47:23Z</dcterms:modified>
  <cp:category/>
  <cp:version/>
  <cp:contentType/>
  <cp:contentStatus/>
</cp:coreProperties>
</file>