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<sst xmlns="http://schemas.openxmlformats.org/spreadsheetml/2006/main" count="81" uniqueCount="63">
  <si>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</si>
  <si>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</si>
  <si>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</si>
  <si>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</si>
  <si>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</si>
  <si>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</si>
  <si>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</si>
  <si>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</si>
  <si>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</si>
  <si>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</si>
  <si>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</si>
  <si>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</si>
  <si>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</si>
  <si>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</si>
  <si>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</si>
  <si>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</si>
  <si>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</si>
  <si>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</si>
  <si>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</si>
  <si>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</si>
  <si>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</si>
  <si>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</si>
  <si>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</si>
  <si>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</si>
  <si>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</si>
  <si>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</si>
  <si>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</si>
  <si>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</si>
  <si>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</si>
  <si>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</si>
  <si>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</si>
  <si>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</si>
  <si>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</si>
  <si>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</si>
  <si>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</si>
  <si>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</si>
  <si>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</si>
  <si>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</si>
  <si>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</si>
  <si>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</si>
  <si>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</si>
  <si>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</si>
  <si>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</si>
  <si>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</si>
  <si>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</si>
  <si>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</si>
  <si>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</si>
  <si>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</si>
  <si>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</si>
  <si>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</si>
  <si>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</si>
  <si>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</si>
  <si>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</si>
  <si>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</si>
  <si>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</si>
  <si>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</si>
  <si>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</si>
  <si>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</si>
  <si>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</si>
  <si>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</si>
  <si>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</si>
  <si>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</si>
  <si>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PERÍODO DE OPERAÇÃO DE 01/09/23 A 30/09/23 - VENCIMENTO DE 11/09/23 A 06/10/23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</si>
</sst>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43232049.679999985</v>
      </c>
      <c r="C6" s="10">
        <v>40889223.17999999</v>
      </c>
      <c r="D6" s="10">
        <v>52075017.03999999</v>
      </c>
      <c r="E6" s="10">
        <v>31268987.419999998</v>
      </c>
      <c r="F6" s="10">
        <v>31893439.72000001</v>
      </c>
      <c r="G6" s="10">
        <v>35465207.22</v>
      </c>
      <c r="H6" s="10">
        <v>32197406.610000003</v>
      </c>
      <c r="I6" s="10">
        <v>44220049.260000005</v>
      </c>
      <c r="J6" s="10">
        <v>14636271.129999999</v>
      </c>
      <c r="K6" s="10">
        <f>SUM(B6:J6)</f>
        <v>325877651.26</v>
      </c>
      <c r="Q6"/>
      <c r="R6"/>
    </row>
    <row r="7" spans="1:18" ht="27" customHeight="1">
      <c r="A7" s="2" t="s">
        <v>4</v>
      </c>
      <c r="B7" s="19">
        <v>-2434253.08</v>
      </c>
      <c r="C7" s="19">
        <v>-1379776.5799999998</v>
      </c>
      <c r="D7" s="19">
        <v>-3334255.8899999987</v>
      </c>
      <c r="E7" s="19">
        <v>-1812877.1599999997</v>
      </c>
      <c r="F7" s="19">
        <v>-1105220.3599999999</v>
      </c>
      <c r="G7" s="19">
        <v>-1249797.69</v>
      </c>
      <c r="H7" s="19">
        <v>-1578374.949999998</v>
      </c>
      <c r="I7" s="19">
        <v>-1870310.1900000002</v>
      </c>
      <c r="J7" s="19">
        <v>-758393.6799999992</v>
      </c>
      <c r="K7" s="8">
        <f>SUM(B7:J7)</f>
        <v>-15523259.579999994</v>
      </c>
      <c r="Q7"/>
      <c r="R7"/>
    </row>
    <row r="8" spans="1:11" ht="27" customHeight="1">
      <c r="A8" s="6" t="s">
        <v>5</v>
      </c>
      <c r="B8" s="7">
        <f>+B6+B7</f>
        <v>40797796.59999999</v>
      </c>
      <c r="C8" s="7">
        <f aca="true" t="shared" si="0" ref="C8:J8">+C6+C7</f>
        <v>39509446.599999994</v>
      </c>
      <c r="D8" s="7">
        <f t="shared" si="0"/>
        <v>48740761.14999999</v>
      </c>
      <c r="E8" s="7">
        <f t="shared" si="0"/>
        <v>29456110.259999998</v>
      </c>
      <c r="F8" s="7">
        <f t="shared" si="0"/>
        <v>30788219.36000001</v>
      </c>
      <c r="G8" s="7">
        <f t="shared" si="0"/>
        <v>34215409.53</v>
      </c>
      <c r="H8" s="7">
        <f t="shared" si="0"/>
        <v>30619031.660000004</v>
      </c>
      <c r="I8" s="7">
        <f t="shared" si="0"/>
        <v>42349739.07000001</v>
      </c>
      <c r="J8" s="7">
        <f t="shared" si="0"/>
        <v>13877877.45</v>
      </c>
      <c r="K8" s="7">
        <f>+K7+K6</f>
        <v>310354391.68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20107938.42</v>
      </c>
      <c r="C13" s="10">
        <v>13582473.76</v>
      </c>
      <c r="D13" s="10">
        <v>44664800.120000005</v>
      </c>
      <c r="E13" s="10">
        <v>36453921.940000005</v>
      </c>
      <c r="F13" s="10">
        <v>37965605.25</v>
      </c>
      <c r="G13" s="10">
        <v>21709968.319999993</v>
      </c>
      <c r="H13" s="10">
        <v>12528412.08</v>
      </c>
      <c r="I13" s="10">
        <v>15822300.690000003</v>
      </c>
      <c r="J13" s="10">
        <v>18159844.050000004</v>
      </c>
      <c r="K13" s="10">
        <v>24483374.970000003</v>
      </c>
      <c r="L13" s="10">
        <f>SUM(B13:K13)</f>
        <v>245478639.60000002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-5757255.909999999</v>
      </c>
      <c r="C14" s="8">
        <v>-303914.97</v>
      </c>
      <c r="D14" s="8">
        <v>-905466.62</v>
      </c>
      <c r="E14" s="8">
        <v>-1738145.300000002</v>
      </c>
      <c r="F14" s="8">
        <v>-920141.6900000002</v>
      </c>
      <c r="G14" s="8">
        <v>-499102.8300000001</v>
      </c>
      <c r="H14" s="8">
        <v>-320968.77999999997</v>
      </c>
      <c r="I14" s="8">
        <v>-934519.99</v>
      </c>
      <c r="J14" s="8">
        <v>-272683.55</v>
      </c>
      <c r="K14" s="8">
        <v>-635605.0499999998</v>
      </c>
      <c r="L14" s="8">
        <f>SUM(B14:K14)</f>
        <v>-12287804.690000001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14350682.510000002</v>
      </c>
      <c r="C15" s="7">
        <f aca="true" t="shared" si="1" ref="C15:K15">+C13+C14</f>
        <v>13278558.79</v>
      </c>
      <c r="D15" s="7">
        <f t="shared" si="1"/>
        <v>43759333.50000001</v>
      </c>
      <c r="E15" s="7">
        <f t="shared" si="1"/>
        <v>34715776.64</v>
      </c>
      <c r="F15" s="7">
        <f t="shared" si="1"/>
        <v>37045463.56</v>
      </c>
      <c r="G15" s="7">
        <f t="shared" si="1"/>
        <v>21210865.489999995</v>
      </c>
      <c r="H15" s="7">
        <f t="shared" si="1"/>
        <v>12207443.3</v>
      </c>
      <c r="I15" s="7">
        <f t="shared" si="1"/>
        <v>14887780.700000003</v>
      </c>
      <c r="J15" s="7">
        <f t="shared" si="1"/>
        <v>17887160.500000004</v>
      </c>
      <c r="K15" s="7">
        <f t="shared" si="1"/>
        <v>23847769.92</v>
      </c>
      <c r="L15" s="7">
        <f>+L13+L14</f>
        <v>233190834.91000003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39178990.31</v>
      </c>
      <c r="C20" s="10">
        <v>28241343.21</v>
      </c>
      <c r="D20" s="10">
        <v>25320901.169999998</v>
      </c>
      <c r="E20" s="10">
        <v>7670157.71</v>
      </c>
      <c r="F20" s="10">
        <v>26668087.35</v>
      </c>
      <c r="G20" s="10">
        <v>37222616.68</v>
      </c>
      <c r="H20" s="10">
        <v>6991516.72</v>
      </c>
      <c r="I20" s="10">
        <v>28508578.260000005</v>
      </c>
      <c r="J20" s="10">
        <v>24767637.35</v>
      </c>
      <c r="K20" s="10">
        <v>33185695.88</v>
      </c>
      <c r="L20" s="10">
        <v>30181147.369999994</v>
      </c>
      <c r="M20" s="10">
        <v>16895821.96</v>
      </c>
      <c r="N20" s="10">
        <v>8583568.969999997</v>
      </c>
      <c r="O20" s="10">
        <f>SUM(B20:N20)</f>
        <v>313416062.93999994</v>
      </c>
    </row>
    <row r="21" spans="1:15" ht="27" customHeight="1">
      <c r="A21" s="2" t="s">
        <v>4</v>
      </c>
      <c r="B21" s="8">
        <v>-728668.5200000001</v>
      </c>
      <c r="C21" s="8">
        <v>-828509.84</v>
      </c>
      <c r="D21" s="8">
        <v>-577502.6300000001</v>
      </c>
      <c r="E21" s="8">
        <v>-3592.790000000008</v>
      </c>
      <c r="F21" s="8">
        <v>-592119.9099999999</v>
      </c>
      <c r="G21" s="8">
        <v>-1133746.4799999997</v>
      </c>
      <c r="H21" s="8">
        <v>-331773.56</v>
      </c>
      <c r="I21" s="8">
        <v>-1523238.73</v>
      </c>
      <c r="J21" s="8">
        <v>-827533.63</v>
      </c>
      <c r="K21" s="8">
        <v>-4601739.58</v>
      </c>
      <c r="L21" s="8">
        <v>-4146569.629999999</v>
      </c>
      <c r="M21" s="8">
        <v>-486475.2199999999</v>
      </c>
      <c r="N21" s="8">
        <v>-294822.5100000001</v>
      </c>
      <c r="O21" s="8">
        <f>SUM(B21:N21)</f>
        <v>-16076293.029999997</v>
      </c>
    </row>
    <row r="22" spans="1:15" ht="27" customHeight="1">
      <c r="A22" s="6" t="s">
        <v>5</v>
      </c>
      <c r="B22" s="7">
        <f>+B20+B21</f>
        <v>38450321.79</v>
      </c>
      <c r="C22" s="7">
        <f aca="true" t="shared" si="2" ref="C22:N22">+C20+C21</f>
        <v>27412833.37</v>
      </c>
      <c r="D22" s="7">
        <f t="shared" si="2"/>
        <v>24743398.54</v>
      </c>
      <c r="E22" s="7">
        <f t="shared" si="2"/>
        <v>7666564.92</v>
      </c>
      <c r="F22" s="7">
        <f t="shared" si="2"/>
        <v>26075967.44</v>
      </c>
      <c r="G22" s="7">
        <f t="shared" si="2"/>
        <v>36088870.2</v>
      </c>
      <c r="H22" s="7">
        <f t="shared" si="2"/>
        <v>6659743.16</v>
      </c>
      <c r="I22" s="7">
        <f t="shared" si="2"/>
        <v>26985339.530000005</v>
      </c>
      <c r="J22" s="7">
        <f t="shared" si="2"/>
        <v>23940103.720000003</v>
      </c>
      <c r="K22" s="7">
        <f t="shared" si="2"/>
        <v>28583956.299999997</v>
      </c>
      <c r="L22" s="7">
        <f t="shared" si="2"/>
        <v>26034577.739999995</v>
      </c>
      <c r="M22" s="7">
        <f t="shared" si="2"/>
        <v>16409346.74</v>
      </c>
      <c r="N22" s="7">
        <f t="shared" si="2"/>
        <v>8288746.459999997</v>
      </c>
      <c r="O22" s="7">
        <f>+O20+O21</f>
        <v>297339769.90999997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2023-10-10T20:28:02Z</dcterms:modified>
  <cp:category/>
  <cp:version/>
  <cp:contentType/>
  <cp:contentStatus/>
</cp:coreProperties>
</file>