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<sst xmlns="http://schemas.openxmlformats.org/spreadsheetml/2006/main" count="83" uniqueCount="82">
  <si>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</si>
  <si>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</si>
  <si>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</si>
  <si>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</si>
  <si>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</si>
  <si>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</si>
  <si>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</si>
  <si>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</si>
  <si>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</si>
  <si>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</si>
  <si>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</si>
  <si>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</si>
  <si>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</si>
  <si>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</si>
  <si>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</si>
  <si>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</si>
  <si>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</si>
  <si>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</si>
  <si>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</si>
  <si>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</si>
  <si>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</si>
  <si>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</si>
  <si>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</si>
  <si>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</si>
  <si>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</si>
  <si>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</si>
  <si>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</si>
  <si>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</si>
  <si>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</si>
  <si>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</si>
  <si>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</si>
  <si>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</si>
  <si>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</si>
  <si>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</si>
  <si>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</si>
  <si>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</si>
  <si>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</si>
  <si>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</si>
  <si>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</si>
  <si>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</si>
  <si>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</si>
  <si>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</si>
  <si>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</si>
  <si>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</si>
  <si>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</si>
  <si>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</si>
  <si>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</si>
  <si>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</si>
  <si>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</si>
  <si>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</si>
  <si>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</si>
  <si>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</si>
  <si>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</si>
  <si>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</si>
  <si>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</si>
  <si>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</si>
  <si>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</si>
  <si>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</si>
  <si>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</si>
  <si>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</si>
  <si>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</si>
  <si>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</si>
  <si>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</si>
  <si>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</si>
  <si>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</si>
  <si>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</si>
  <si>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</si>
  <si>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</si>
  <si>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</si>
  <si>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</si>
  <si>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</si>
  <si>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</si>
  <si>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</si>
  <si>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</si>
  <si>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</si>
  <si>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</si>
  <si>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</si>
  <si>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</si>
  <si>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28/09/23 - VENCIMENTO 05/10/23</t>
  </si>
  <si>
    <t>4. Remuneração Bruta do Operador (4.1 + 4.2 +....+ 4.9)</t>
  </si>
  <si>
    <t>4.9. Remuneração Veículos Elétricos</t>
  </si>
  <si>
    <t>5.2.10. Chip Claro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</si>
</sst>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344082</v>
      </c>
      <c r="C7" s="46">
        <f aca="true" t="shared" si="0" ref="C7:J7">+C8+C11</f>
        <v>278837</v>
      </c>
      <c r="D7" s="46">
        <f t="shared" si="0"/>
        <v>332091</v>
      </c>
      <c r="E7" s="46">
        <f t="shared" si="0"/>
        <v>188359</v>
      </c>
      <c r="F7" s="46">
        <f t="shared" si="0"/>
        <v>237484</v>
      </c>
      <c r="G7" s="46">
        <f t="shared" si="0"/>
        <v>230446</v>
      </c>
      <c r="H7" s="46">
        <f t="shared" si="0"/>
        <v>263331</v>
      </c>
      <c r="I7" s="46">
        <f t="shared" si="0"/>
        <v>372276</v>
      </c>
      <c r="J7" s="46">
        <f t="shared" si="0"/>
        <v>123503</v>
      </c>
      <c r="K7" s="38">
        <f aca="true" t="shared" si="1" ref="K7:K13">SUM(B7:J7)</f>
        <v>2370409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15331</v>
      </c>
      <c r="C8" s="44">
        <f t="shared" si="2"/>
        <v>15214</v>
      </c>
      <c r="D8" s="44">
        <f t="shared" si="2"/>
        <v>13888</v>
      </c>
      <c r="E8" s="44">
        <f t="shared" si="2"/>
        <v>10120</v>
      </c>
      <c r="F8" s="44">
        <f t="shared" si="2"/>
        <v>11331</v>
      </c>
      <c r="G8" s="44">
        <f t="shared" si="2"/>
        <v>5994</v>
      </c>
      <c r="H8" s="44">
        <f t="shared" si="2"/>
        <v>4830</v>
      </c>
      <c r="I8" s="44">
        <f t="shared" si="2"/>
        <v>15340</v>
      </c>
      <c r="J8" s="44">
        <f t="shared" si="2"/>
        <v>3400</v>
      </c>
      <c r="K8" s="38">
        <f t="shared" si="1"/>
        <v>95448</v>
      </c>
      <c r="L8"/>
      <c r="M8"/>
      <c r="N8"/>
    </row>
    <row r="9" spans="1:14" ht="16.5" customHeight="1">
      <c r="A9" s="22" t="s">
        <v>31</v>
      </c>
      <c r="B9" s="44">
        <v>15273</v>
      </c>
      <c r="C9" s="44">
        <v>15214</v>
      </c>
      <c r="D9" s="44">
        <v>13888</v>
      </c>
      <c r="E9" s="44">
        <v>9903</v>
      </c>
      <c r="F9" s="44">
        <v>11323</v>
      </c>
      <c r="G9" s="44">
        <v>5987</v>
      </c>
      <c r="H9" s="44">
        <v>4830</v>
      </c>
      <c r="I9" s="44">
        <v>15262</v>
      </c>
      <c r="J9" s="44">
        <v>3400</v>
      </c>
      <c r="K9" s="38">
        <f t="shared" si="1"/>
        <v>95080</v>
      </c>
      <c r="L9"/>
      <c r="M9"/>
      <c r="N9"/>
    </row>
    <row r="10" spans="1:14" ht="16.5" customHeight="1">
      <c r="A10" s="22" t="s">
        <v>30</v>
      </c>
      <c r="B10" s="44">
        <v>58</v>
      </c>
      <c r="C10" s="44">
        <v>0</v>
      </c>
      <c r="D10" s="44">
        <v>0</v>
      </c>
      <c r="E10" s="44">
        <v>217</v>
      </c>
      <c r="F10" s="44">
        <v>8</v>
      </c>
      <c r="G10" s="44">
        <v>7</v>
      </c>
      <c r="H10" s="44">
        <v>0</v>
      </c>
      <c r="I10" s="44">
        <v>78</v>
      </c>
      <c r="J10" s="44">
        <v>0</v>
      </c>
      <c r="K10" s="38">
        <f t="shared" si="1"/>
        <v>368</v>
      </c>
      <c r="L10"/>
      <c r="M10"/>
      <c r="N10"/>
    </row>
    <row r="11" spans="1:14" ht="16.5" customHeight="1">
      <c r="A11" s="43" t="s">
        <v>66</v>
      </c>
      <c r="B11" s="42">
        <v>328751</v>
      </c>
      <c r="C11" s="42">
        <v>263623</v>
      </c>
      <c r="D11" s="42">
        <v>318203</v>
      </c>
      <c r="E11" s="42">
        <v>178239</v>
      </c>
      <c r="F11" s="42">
        <v>226153</v>
      </c>
      <c r="G11" s="42">
        <v>224452</v>
      </c>
      <c r="H11" s="42">
        <v>258501</v>
      </c>
      <c r="I11" s="42">
        <v>356936</v>
      </c>
      <c r="J11" s="42">
        <v>120103</v>
      </c>
      <c r="K11" s="38">
        <f t="shared" si="1"/>
        <v>2274961</v>
      </c>
      <c r="L11" s="59"/>
      <c r="M11" s="59"/>
      <c r="N11" s="59"/>
    </row>
    <row r="12" spans="1:14" ht="16.5" customHeight="1">
      <c r="A12" s="22" t="s">
        <v>77</v>
      </c>
      <c r="B12" s="42">
        <v>21085</v>
      </c>
      <c r="C12" s="42">
        <v>18481</v>
      </c>
      <c r="D12" s="42">
        <v>22270</v>
      </c>
      <c r="E12" s="42">
        <v>15384</v>
      </c>
      <c r="F12" s="42">
        <v>12259</v>
      </c>
      <c r="G12" s="42">
        <v>11484</v>
      </c>
      <c r="H12" s="42">
        <v>11606</v>
      </c>
      <c r="I12" s="42">
        <v>17589</v>
      </c>
      <c r="J12" s="42">
        <v>4811</v>
      </c>
      <c r="K12" s="38">
        <f t="shared" si="1"/>
        <v>134969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307666</v>
      </c>
      <c r="C13" s="42">
        <f>+C11-C12</f>
        <v>245142</v>
      </c>
      <c r="D13" s="42">
        <f>+D11-D12</f>
        <v>295933</v>
      </c>
      <c r="E13" s="42">
        <f aca="true" t="shared" si="3" ref="E13:J13">+E11-E12</f>
        <v>162855</v>
      </c>
      <c r="F13" s="42">
        <f t="shared" si="3"/>
        <v>213894</v>
      </c>
      <c r="G13" s="42">
        <f t="shared" si="3"/>
        <v>212968</v>
      </c>
      <c r="H13" s="42">
        <f t="shared" si="3"/>
        <v>246895</v>
      </c>
      <c r="I13" s="42">
        <f t="shared" si="3"/>
        <v>339347</v>
      </c>
      <c r="J13" s="42">
        <f t="shared" si="3"/>
        <v>115292</v>
      </c>
      <c r="K13" s="38">
        <f t="shared" si="1"/>
        <v>2139992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1.110749629757524</v>
      </c>
      <c r="C18" s="39">
        <v>1.175968708744367</v>
      </c>
      <c r="D18" s="39">
        <v>1.119864569562904</v>
      </c>
      <c r="E18" s="39">
        <v>1.384966643474924</v>
      </c>
      <c r="F18" s="39">
        <v>1.032182698656408</v>
      </c>
      <c r="G18" s="39">
        <v>1.153150656212683</v>
      </c>
      <c r="H18" s="39">
        <v>1.155673329959945</v>
      </c>
      <c r="I18" s="39">
        <v>1.094172653859567</v>
      </c>
      <c r="J18" s="39">
        <v>1.053753948085796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SUM(B21:B29)</f>
        <v>1789576.52</v>
      </c>
      <c r="C20" s="36">
        <f aca="true" t="shared" si="4" ref="C20:J20">SUM(C21:C29)</f>
        <v>1685150.35</v>
      </c>
      <c r="D20" s="36">
        <f t="shared" si="4"/>
        <v>2116402.9999999995</v>
      </c>
      <c r="E20" s="36">
        <f t="shared" si="4"/>
        <v>1297870.4399999997</v>
      </c>
      <c r="F20" s="36">
        <f t="shared" si="4"/>
        <v>1282940.34</v>
      </c>
      <c r="G20" s="36">
        <f t="shared" si="4"/>
        <v>1404334.2300000002</v>
      </c>
      <c r="H20" s="36">
        <f t="shared" si="4"/>
        <v>1286958.2000000002</v>
      </c>
      <c r="I20" s="36">
        <f t="shared" si="4"/>
        <v>1789587.27</v>
      </c>
      <c r="J20" s="36">
        <f t="shared" si="4"/>
        <v>628293.84</v>
      </c>
      <c r="K20" s="36">
        <f aca="true" t="shared" si="5" ref="K20:K29">SUM(B20:J20)</f>
        <v>13281114.189999998</v>
      </c>
      <c r="L20"/>
      <c r="M20"/>
      <c r="N20"/>
    </row>
    <row r="21" spans="1:14" ht="16.5" customHeight="1">
      <c r="A21" s="35" t="s">
        <v>27</v>
      </c>
      <c r="B21" s="58">
        <f>ROUND((B15+B16)*B7,2)</f>
        <v>1553495.82</v>
      </c>
      <c r="C21" s="58">
        <f>ROUND((C15+C16)*C7,2)</f>
        <v>1383031.52</v>
      </c>
      <c r="D21" s="58">
        <f aca="true" t="shared" si="6" ref="D21:J21">ROUND((D15+D16)*D7,2)</f>
        <v>1826002.36</v>
      </c>
      <c r="E21" s="58">
        <f t="shared" si="6"/>
        <v>900469.04</v>
      </c>
      <c r="F21" s="58">
        <f t="shared" si="6"/>
        <v>1201455.3</v>
      </c>
      <c r="G21" s="58">
        <f t="shared" si="6"/>
        <v>1177648.19</v>
      </c>
      <c r="H21" s="58">
        <f t="shared" si="6"/>
        <v>1071493.84</v>
      </c>
      <c r="I21" s="58">
        <f t="shared" si="6"/>
        <v>1530128.82</v>
      </c>
      <c r="J21" s="58">
        <f t="shared" si="6"/>
        <v>574387.75</v>
      </c>
      <c r="K21" s="30">
        <f t="shared" si="5"/>
        <v>11218112.64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172049.09</v>
      </c>
      <c r="C22" s="30">
        <f t="shared" si="7"/>
        <v>243370.27</v>
      </c>
      <c r="D22" s="30">
        <f t="shared" si="7"/>
        <v>218872.99</v>
      </c>
      <c r="E22" s="30">
        <f t="shared" si="7"/>
        <v>346650.54</v>
      </c>
      <c r="F22" s="30">
        <f t="shared" si="7"/>
        <v>38666.07</v>
      </c>
      <c r="G22" s="30">
        <f t="shared" si="7"/>
        <v>180357.59</v>
      </c>
      <c r="H22" s="30">
        <f t="shared" si="7"/>
        <v>166803.01</v>
      </c>
      <c r="I22" s="30">
        <f t="shared" si="7"/>
        <v>144096.29</v>
      </c>
      <c r="J22" s="30">
        <f t="shared" si="7"/>
        <v>30875.61</v>
      </c>
      <c r="K22" s="30">
        <f t="shared" si="5"/>
        <v>1541741.46</v>
      </c>
      <c r="L22"/>
      <c r="M22"/>
      <c r="N22"/>
    </row>
    <row r="23" spans="1:14" ht="16.5" customHeight="1">
      <c r="A23" s="18" t="s">
        <v>25</v>
      </c>
      <c r="B23" s="30">
        <v>59485.42</v>
      </c>
      <c r="C23" s="30">
        <v>52579.11</v>
      </c>
      <c r="D23" s="30">
        <v>62947.01</v>
      </c>
      <c r="E23" s="30">
        <v>43419.38</v>
      </c>
      <c r="F23" s="30">
        <v>39101.51</v>
      </c>
      <c r="G23" s="30">
        <v>42425.75</v>
      </c>
      <c r="H23" s="30">
        <v>43013.85</v>
      </c>
      <c r="I23" s="30">
        <v>70626.99</v>
      </c>
      <c r="J23" s="30">
        <v>20239.53</v>
      </c>
      <c r="K23" s="30">
        <f t="shared" si="5"/>
        <v>433838.55000000005</v>
      </c>
      <c r="L23"/>
      <c r="M23"/>
      <c r="N23"/>
    </row>
    <row r="24" spans="1:14" ht="16.5" customHeight="1">
      <c r="A24" s="18" t="s">
        <v>24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1423.75</v>
      </c>
      <c r="C26" s="30">
        <v>1342.16</v>
      </c>
      <c r="D26" s="30">
        <v>1685.43</v>
      </c>
      <c r="E26" s="30">
        <v>1032.64</v>
      </c>
      <c r="F26" s="30">
        <v>1021.39</v>
      </c>
      <c r="G26" s="30">
        <v>1117.06</v>
      </c>
      <c r="H26" s="30">
        <v>1024.2</v>
      </c>
      <c r="I26" s="30">
        <v>1423.75</v>
      </c>
      <c r="J26" s="30">
        <v>500.85</v>
      </c>
      <c r="K26" s="30">
        <f t="shared" si="5"/>
        <v>10571.230000000001</v>
      </c>
      <c r="L26" s="59"/>
      <c r="M26" s="59"/>
      <c r="N26" s="59"/>
    </row>
    <row r="27" spans="1:14" ht="16.5" customHeight="1">
      <c r="A27" s="18" t="s">
        <v>75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76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1020.18</v>
      </c>
      <c r="J28" s="30">
        <v>338.85</v>
      </c>
      <c r="K28" s="30">
        <f t="shared" si="5"/>
        <v>6823.69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38315.15</v>
      </c>
      <c r="J29" s="30">
        <v>0</v>
      </c>
      <c r="K29" s="30">
        <f t="shared" si="5"/>
        <v>38315.15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-116369.56</v>
      </c>
      <c r="C32" s="30">
        <f t="shared" si="8"/>
        <v>-72009.55</v>
      </c>
      <c r="D32" s="30">
        <f t="shared" si="8"/>
        <v>-102050.24000000003</v>
      </c>
      <c r="E32" s="30">
        <f t="shared" si="8"/>
        <v>-98728.5</v>
      </c>
      <c r="F32" s="30">
        <f t="shared" si="8"/>
        <v>-49821.2</v>
      </c>
      <c r="G32" s="30">
        <f t="shared" si="8"/>
        <v>-65237.899999999994</v>
      </c>
      <c r="H32" s="30">
        <f t="shared" si="8"/>
        <v>-49576.12</v>
      </c>
      <c r="I32" s="30">
        <f t="shared" si="8"/>
        <v>-91270.55</v>
      </c>
      <c r="J32" s="30">
        <f t="shared" si="8"/>
        <v>-29398.680000000008</v>
      </c>
      <c r="K32" s="30">
        <f aca="true" t="shared" si="9" ref="K32:K40">SUM(B32:J32)</f>
        <v>-674462.3000000002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-116369.56</v>
      </c>
      <c r="C33" s="30">
        <f t="shared" si="10"/>
        <v>-72009.55</v>
      </c>
      <c r="D33" s="30">
        <f t="shared" si="10"/>
        <v>-77876.2</v>
      </c>
      <c r="E33" s="30">
        <f t="shared" si="10"/>
        <v>-98728.5</v>
      </c>
      <c r="F33" s="30">
        <f t="shared" si="10"/>
        <v>-49821.2</v>
      </c>
      <c r="G33" s="30">
        <f t="shared" si="10"/>
        <v>-65237.899999999994</v>
      </c>
      <c r="H33" s="30">
        <f t="shared" si="10"/>
        <v>-36706.54</v>
      </c>
      <c r="I33" s="30">
        <f t="shared" si="10"/>
        <v>-91270.55</v>
      </c>
      <c r="J33" s="30">
        <f t="shared" si="10"/>
        <v>-22400.42</v>
      </c>
      <c r="K33" s="30">
        <f t="shared" si="9"/>
        <v>-630420.42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-67201.2</v>
      </c>
      <c r="C34" s="30">
        <f t="shared" si="11"/>
        <v>-66941.6</v>
      </c>
      <c r="D34" s="30">
        <f t="shared" si="11"/>
        <v>-61107.2</v>
      </c>
      <c r="E34" s="30">
        <f t="shared" si="11"/>
        <v>-43573.2</v>
      </c>
      <c r="F34" s="30">
        <f t="shared" si="11"/>
        <v>-49821.2</v>
      </c>
      <c r="G34" s="30">
        <f t="shared" si="11"/>
        <v>-26342.8</v>
      </c>
      <c r="H34" s="30">
        <f t="shared" si="11"/>
        <v>-21252</v>
      </c>
      <c r="I34" s="30">
        <f t="shared" si="11"/>
        <v>-67152.8</v>
      </c>
      <c r="J34" s="30">
        <f t="shared" si="11"/>
        <v>-14960</v>
      </c>
      <c r="K34" s="30">
        <f t="shared" si="9"/>
        <v>-418352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-49168.36</v>
      </c>
      <c r="C37" s="30">
        <v>-5067.95</v>
      </c>
      <c r="D37" s="30">
        <v>-16769</v>
      </c>
      <c r="E37" s="30">
        <v>-55155.3</v>
      </c>
      <c r="F37" s="26">
        <v>0</v>
      </c>
      <c r="G37" s="30">
        <v>-38895.1</v>
      </c>
      <c r="H37" s="30">
        <v>-15454.54</v>
      </c>
      <c r="I37" s="30">
        <v>-24117.75</v>
      </c>
      <c r="J37" s="30">
        <v>-7440.42</v>
      </c>
      <c r="K37" s="30">
        <f t="shared" si="9"/>
        <v>-212068.42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-12869.58</v>
      </c>
      <c r="I38" s="27">
        <f t="shared" si="12"/>
        <v>0</v>
      </c>
      <c r="J38" s="27">
        <f t="shared" si="12"/>
        <v>-6998.260000000009</v>
      </c>
      <c r="K38" s="30">
        <f t="shared" si="9"/>
        <v>-44041.88000000005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81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-12869.58</v>
      </c>
      <c r="I48" s="17">
        <v>0</v>
      </c>
      <c r="J48" s="17">
        <v>0</v>
      </c>
      <c r="K48" s="30">
        <f t="shared" si="13"/>
        <v>-12869.58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1673206.96</v>
      </c>
      <c r="C55" s="27">
        <f t="shared" si="15"/>
        <v>1613140.8</v>
      </c>
      <c r="D55" s="27">
        <f t="shared" si="15"/>
        <v>2014352.7599999995</v>
      </c>
      <c r="E55" s="27">
        <f t="shared" si="15"/>
        <v>1199141.9399999997</v>
      </c>
      <c r="F55" s="27">
        <f t="shared" si="15"/>
        <v>1233119.1400000001</v>
      </c>
      <c r="G55" s="27">
        <f t="shared" si="15"/>
        <v>1339096.3300000003</v>
      </c>
      <c r="H55" s="27">
        <f t="shared" si="15"/>
        <v>1237382.08</v>
      </c>
      <c r="I55" s="27">
        <f t="shared" si="15"/>
        <v>1698316.72</v>
      </c>
      <c r="J55" s="27">
        <f t="shared" si="15"/>
        <v>598895.1599999999</v>
      </c>
      <c r="K55" s="20">
        <f>SUM(B55:J55)</f>
        <v>12606651.89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1673206.95</v>
      </c>
      <c r="C61" s="10">
        <f t="shared" si="17"/>
        <v>1613140.800665798</v>
      </c>
      <c r="D61" s="10">
        <f t="shared" si="17"/>
        <v>2014352.756787384</v>
      </c>
      <c r="E61" s="10">
        <f t="shared" si="17"/>
        <v>1199141.9438144197</v>
      </c>
      <c r="F61" s="10">
        <f t="shared" si="17"/>
        <v>1233119.1438012726</v>
      </c>
      <c r="G61" s="10">
        <f t="shared" si="17"/>
        <v>1339096.333071242</v>
      </c>
      <c r="H61" s="10">
        <f t="shared" si="17"/>
        <v>1237382.084040138</v>
      </c>
      <c r="I61" s="10">
        <f>SUM(I62:I74)</f>
        <v>1698316.7200000002</v>
      </c>
      <c r="J61" s="10">
        <f t="shared" si="17"/>
        <v>598895.1592453369</v>
      </c>
      <c r="K61" s="5">
        <f>SUM(K62:K74)</f>
        <v>12606651.89142559</v>
      </c>
      <c r="L61" s="9"/>
    </row>
    <row r="62" spans="1:12" ht="16.5" customHeight="1">
      <c r="A62" s="7" t="s">
        <v>55</v>
      </c>
      <c r="B62" s="8">
        <v>1465394.65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1465394.65</v>
      </c>
      <c r="L62"/>
    </row>
    <row r="63" spans="1:12" ht="16.5" customHeight="1">
      <c r="A63" s="7" t="s">
        <v>56</v>
      </c>
      <c r="B63" s="8">
        <v>207812.3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207812.3</v>
      </c>
      <c r="L63"/>
    </row>
    <row r="64" spans="1:12" ht="16.5" customHeight="1">
      <c r="A64" s="7" t="s">
        <v>4</v>
      </c>
      <c r="B64" s="6">
        <v>0</v>
      </c>
      <c r="C64" s="8">
        <v>1613140.800665798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1613140.800665798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2014352.756787384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2014352.756787384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1199141.9438144197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1199141.9438144197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1233119.1438012726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1233119.1438012726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1339096.333071242</v>
      </c>
      <c r="H68" s="6">
        <v>0</v>
      </c>
      <c r="I68" s="6">
        <v>0</v>
      </c>
      <c r="J68" s="6">
        <v>0</v>
      </c>
      <c r="K68" s="5">
        <f t="shared" si="18"/>
        <v>1339096.333071242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1237382.084040138</v>
      </c>
      <c r="I69" s="6">
        <v>0</v>
      </c>
      <c r="J69" s="6">
        <v>0</v>
      </c>
      <c r="K69" s="5">
        <f t="shared" si="18"/>
        <v>1237382.084040138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637717.93</v>
      </c>
      <c r="J71" s="6">
        <v>0</v>
      </c>
      <c r="K71" s="5">
        <f t="shared" si="18"/>
        <v>637717.93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1060598.79</v>
      </c>
      <c r="J72" s="6">
        <v>0</v>
      </c>
      <c r="K72" s="5">
        <f t="shared" si="18"/>
        <v>1060598.79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598895.1592453369</v>
      </c>
      <c r="K73" s="5">
        <f t="shared" si="18"/>
        <v>598895.1592453369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2023-10-04T19:30:10Z</dcterms:modified>
  <cp:category/>
  <cp:version/>
  <cp:contentType/>
  <cp:contentStatus/>
</cp:coreProperties>
</file>