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<sst xmlns="http://schemas.openxmlformats.org/spreadsheetml/2006/main" count="86" uniqueCount="85">
  <si>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</si>
  <si>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</si>
  <si>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</si>
  <si>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</si>
  <si>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</si>
  <si>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</si>
  <si>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</si>
  <si>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</si>
  <si>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</si>
  <si>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</si>
  <si>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</si>
  <si>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</si>
  <si>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</si>
  <si>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</si>
  <si>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</si>
  <si>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</si>
  <si>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</si>
  <si>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</si>
  <si>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</si>
  <si>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</si>
  <si>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</si>
  <si>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</si>
  <si>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</si>
  <si>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</si>
  <si>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</si>
  <si>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</si>
  <si>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</si>
  <si>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</si>
  <si>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</si>
  <si>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</si>
  <si>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</si>
  <si>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</si>
  <si>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</si>
  <si>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</si>
  <si>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</si>
  <si>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</si>
  <si>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</si>
  <si>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</si>
  <si>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</si>
  <si>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</si>
  <si>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</si>
  <si>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</si>
  <si>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</si>
  <si>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</si>
  <si>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</si>
  <si>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</si>
  <si>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</si>
  <si>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</si>
  <si>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</si>
  <si>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</si>
  <si>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</si>
  <si>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</si>
  <si>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</si>
  <si>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</si>
  <si>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</si>
  <si>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</si>
  <si>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</si>
  <si>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</si>
  <si>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</si>
  <si>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</si>
  <si>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</si>
  <si>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</si>
  <si>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</si>
  <si>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</si>
  <si>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</si>
  <si>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</si>
  <si>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</si>
  <si>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</si>
  <si>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</si>
  <si>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</si>
  <si>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</si>
  <si>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</si>
  <si>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</si>
  <si>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</si>
  <si>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</si>
  <si>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</si>
  <si>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</si>
  <si>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</si>
  <si>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</si>
  <si>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</si>
  <si>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</si>
  <si>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</si>
  <si>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</si>
  <si>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</si>
  <si>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14/09/23 - VENCIMENTO 21/09/23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</si>
</sst>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83944</v>
      </c>
      <c r="C7" s="10">
        <f aca="true" t="shared" si="0" ref="C7:K7">C8+C11</f>
        <v>107977</v>
      </c>
      <c r="D7" s="10">
        <f t="shared" si="0"/>
        <v>317510</v>
      </c>
      <c r="E7" s="10">
        <f t="shared" si="0"/>
        <v>251673</v>
      </c>
      <c r="F7" s="10">
        <f t="shared" si="0"/>
        <v>256133</v>
      </c>
      <c r="G7" s="10">
        <f t="shared" si="0"/>
        <v>151501</v>
      </c>
      <c r="H7" s="10">
        <f t="shared" si="0"/>
        <v>85128</v>
      </c>
      <c r="I7" s="10">
        <f t="shared" si="0"/>
        <v>117955</v>
      </c>
      <c r="J7" s="10">
        <f t="shared" si="0"/>
        <v>127976</v>
      </c>
      <c r="K7" s="10">
        <f t="shared" si="0"/>
        <v>222845</v>
      </c>
      <c r="L7" s="10">
        <f aca="true" t="shared" si="1" ref="L7:L13">SUM(B7:K7)</f>
        <v>1722642</v>
      </c>
      <c r="M7" s="11"/>
    </row>
    <row r="8" spans="1:13" ht="17.25" customHeight="1">
      <c r="A8" s="12" t="s">
        <v>82</v>
      </c>
      <c r="B8" s="13">
        <f>B9+B10</f>
        <v>4221</v>
      </c>
      <c r="C8" s="13">
        <f aca="true" t="shared" si="2" ref="C8:K8">C9+C10</f>
        <v>4844</v>
      </c>
      <c r="D8" s="13">
        <f t="shared" si="2"/>
        <v>14219</v>
      </c>
      <c r="E8" s="13">
        <f t="shared" si="2"/>
        <v>9984</v>
      </c>
      <c r="F8" s="13">
        <f t="shared" si="2"/>
        <v>9138</v>
      </c>
      <c r="G8" s="13">
        <f t="shared" si="2"/>
        <v>7761</v>
      </c>
      <c r="H8" s="13">
        <f t="shared" si="2"/>
        <v>4083</v>
      </c>
      <c r="I8" s="13">
        <f t="shared" si="2"/>
        <v>4123</v>
      </c>
      <c r="J8" s="13">
        <f t="shared" si="2"/>
        <v>6897</v>
      </c>
      <c r="K8" s="13">
        <f t="shared" si="2"/>
        <v>9446</v>
      </c>
      <c r="L8" s="13">
        <f t="shared" si="1"/>
        <v>74716</v>
      </c>
      <c r="M8"/>
    </row>
    <row r="9" spans="1:13" ht="17.25" customHeight="1">
      <c r="A9" s="14" t="s">
        <v>18</v>
      </c>
      <c r="B9" s="15">
        <v>4219</v>
      </c>
      <c r="C9" s="15">
        <v>4844</v>
      </c>
      <c r="D9" s="15">
        <v>14219</v>
      </c>
      <c r="E9" s="15">
        <v>9984</v>
      </c>
      <c r="F9" s="15">
        <v>9138</v>
      </c>
      <c r="G9" s="15">
        <v>7761</v>
      </c>
      <c r="H9" s="15">
        <v>3968</v>
      </c>
      <c r="I9" s="15">
        <v>4123</v>
      </c>
      <c r="J9" s="15">
        <v>6897</v>
      </c>
      <c r="K9" s="15">
        <v>9446</v>
      </c>
      <c r="L9" s="13">
        <f t="shared" si="1"/>
        <v>74599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115</v>
      </c>
      <c r="I10" s="15">
        <v>0</v>
      </c>
      <c r="J10" s="15">
        <v>0</v>
      </c>
      <c r="K10" s="15">
        <v>0</v>
      </c>
      <c r="L10" s="13">
        <f t="shared" si="1"/>
        <v>117</v>
      </c>
      <c r="M10"/>
    </row>
    <row r="11" spans="1:13" ht="17.25" customHeight="1">
      <c r="A11" s="12" t="s">
        <v>71</v>
      </c>
      <c r="B11" s="15">
        <v>79723</v>
      </c>
      <c r="C11" s="15">
        <v>103133</v>
      </c>
      <c r="D11" s="15">
        <v>303291</v>
      </c>
      <c r="E11" s="15">
        <v>241689</v>
      </c>
      <c r="F11" s="15">
        <v>246995</v>
      </c>
      <c r="G11" s="15">
        <v>143740</v>
      </c>
      <c r="H11" s="15">
        <v>81045</v>
      </c>
      <c r="I11" s="15">
        <v>113832</v>
      </c>
      <c r="J11" s="15">
        <v>121079</v>
      </c>
      <c r="K11" s="15">
        <v>213399</v>
      </c>
      <c r="L11" s="13">
        <f t="shared" si="1"/>
        <v>1647926</v>
      </c>
      <c r="M11" s="60"/>
    </row>
    <row r="12" spans="1:13" ht="17.25" customHeight="1">
      <c r="A12" s="14" t="s">
        <v>83</v>
      </c>
      <c r="B12" s="15">
        <v>7653</v>
      </c>
      <c r="C12" s="15">
        <v>6617</v>
      </c>
      <c r="D12" s="15">
        <v>23378</v>
      </c>
      <c r="E12" s="15">
        <v>20597</v>
      </c>
      <c r="F12" s="15">
        <v>18651</v>
      </c>
      <c r="G12" s="15">
        <v>11061</v>
      </c>
      <c r="H12" s="15">
        <v>6123</v>
      </c>
      <c r="I12" s="15">
        <v>5572</v>
      </c>
      <c r="J12" s="15">
        <v>7184</v>
      </c>
      <c r="K12" s="15">
        <v>11693</v>
      </c>
      <c r="L12" s="13">
        <f t="shared" si="1"/>
        <v>118529</v>
      </c>
      <c r="M12" s="60"/>
    </row>
    <row r="13" spans="1:13" ht="17.25" customHeight="1">
      <c r="A13" s="14" t="s">
        <v>72</v>
      </c>
      <c r="B13" s="15">
        <f>+B11-B12</f>
        <v>72070</v>
      </c>
      <c r="C13" s="15">
        <f aca="true" t="shared" si="3" ref="C13:K13">+C11-C12</f>
        <v>96516</v>
      </c>
      <c r="D13" s="15">
        <f t="shared" si="3"/>
        <v>279913</v>
      </c>
      <c r="E13" s="15">
        <f t="shared" si="3"/>
        <v>221092</v>
      </c>
      <c r="F13" s="15">
        <f t="shared" si="3"/>
        <v>228344</v>
      </c>
      <c r="G13" s="15">
        <f t="shared" si="3"/>
        <v>132679</v>
      </c>
      <c r="H13" s="15">
        <f t="shared" si="3"/>
        <v>74922</v>
      </c>
      <c r="I13" s="15">
        <f t="shared" si="3"/>
        <v>108260</v>
      </c>
      <c r="J13" s="15">
        <f t="shared" si="3"/>
        <v>113895</v>
      </c>
      <c r="K13" s="15">
        <f t="shared" si="3"/>
        <v>201706</v>
      </c>
      <c r="L13" s="13">
        <f t="shared" si="1"/>
        <v>1529397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73</v>
      </c>
      <c r="B16" s="20">
        <v>-0.013</v>
      </c>
      <c r="C16" s="20">
        <v>-0.0292</v>
      </c>
      <c r="D16" s="20">
        <v>-0.0347</v>
      </c>
      <c r="E16" s="20">
        <v>-0.0352</v>
      </c>
      <c r="F16" s="20">
        <v>-0.0311</v>
      </c>
      <c r="G16" s="20">
        <v>-0.0342</v>
      </c>
      <c r="H16" s="20">
        <v>-0.0376</v>
      </c>
      <c r="I16" s="20">
        <v>-0.0312</v>
      </c>
      <c r="J16" s="20">
        <v>-0.0336</v>
      </c>
      <c r="K16" s="20">
        <v>-0.0275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1.344027871761426</v>
      </c>
      <c r="C18" s="22">
        <v>1.224643437473683</v>
      </c>
      <c r="D18" s="22">
        <v>1.118548557645798</v>
      </c>
      <c r="E18" s="22">
        <v>1.152315791854852</v>
      </c>
      <c r="F18" s="22">
        <v>1.280128471740062</v>
      </c>
      <c r="G18" s="22">
        <v>1.200908046675134</v>
      </c>
      <c r="H18" s="22">
        <v>1.107348126500869</v>
      </c>
      <c r="I18" s="22">
        <v>1.199893751056875</v>
      </c>
      <c r="J18" s="22">
        <v>1.258451111141416</v>
      </c>
      <c r="K18" s="22">
        <v>1.120074874502887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831104.7200000001</v>
      </c>
      <c r="C20" s="25">
        <f aca="true" t="shared" si="4" ref="C20:K20">SUM(C21:C28)</f>
        <v>559384.03</v>
      </c>
      <c r="D20" s="25">
        <f t="shared" si="4"/>
        <v>1806930.9300000002</v>
      </c>
      <c r="E20" s="25">
        <f t="shared" si="4"/>
        <v>1476672.3800000004</v>
      </c>
      <c r="F20" s="25">
        <f t="shared" si="4"/>
        <v>1493825.4000000001</v>
      </c>
      <c r="G20" s="25">
        <f t="shared" si="4"/>
        <v>907486.37</v>
      </c>
      <c r="H20" s="25">
        <f t="shared" si="4"/>
        <v>520299.1499999999</v>
      </c>
      <c r="I20" s="25">
        <f t="shared" si="4"/>
        <v>637485.19</v>
      </c>
      <c r="J20" s="25">
        <f t="shared" si="4"/>
        <v>787114.48</v>
      </c>
      <c r="K20" s="25">
        <f t="shared" si="4"/>
        <v>994296.9999999999</v>
      </c>
      <c r="L20" s="25">
        <f>SUM(B20:K20)</f>
        <v>10014599.65</v>
      </c>
      <c r="M20"/>
    </row>
    <row r="21" spans="1:13" ht="17.25" customHeight="1">
      <c r="A21" s="26" t="s">
        <v>22</v>
      </c>
      <c r="B21" s="56">
        <f>ROUND((B15+B16)*B7,2)</f>
        <v>613958.02</v>
      </c>
      <c r="C21" s="56">
        <f aca="true" t="shared" si="5" ref="C21:K21">ROUND((C15+C16)*C7,2)</f>
        <v>442284.59</v>
      </c>
      <c r="D21" s="56">
        <f t="shared" si="5"/>
        <v>1547924.75</v>
      </c>
      <c r="E21" s="56">
        <f t="shared" si="5"/>
        <v>1242811.61</v>
      </c>
      <c r="F21" s="56">
        <f t="shared" si="5"/>
        <v>1117585.12</v>
      </c>
      <c r="G21" s="56">
        <f t="shared" si="5"/>
        <v>726856.35</v>
      </c>
      <c r="H21" s="56">
        <f t="shared" si="5"/>
        <v>449892.97</v>
      </c>
      <c r="I21" s="56">
        <f t="shared" si="5"/>
        <v>516843.42</v>
      </c>
      <c r="J21" s="56">
        <f t="shared" si="5"/>
        <v>603918.74</v>
      </c>
      <c r="K21" s="56">
        <f t="shared" si="5"/>
        <v>858733.21</v>
      </c>
      <c r="L21" s="33">
        <f aca="true" t="shared" si="6" ref="L21:L28">SUM(B21:K21)</f>
        <v>8120808.78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211218.67</v>
      </c>
      <c r="C22" s="33">
        <f t="shared" si="7"/>
        <v>99356.33</v>
      </c>
      <c r="D22" s="33">
        <f t="shared" si="7"/>
        <v>183504.25</v>
      </c>
      <c r="E22" s="33">
        <f t="shared" si="7"/>
        <v>189299.83</v>
      </c>
      <c r="F22" s="33">
        <f t="shared" si="7"/>
        <v>313067.41</v>
      </c>
      <c r="G22" s="33">
        <f t="shared" si="7"/>
        <v>146031.29</v>
      </c>
      <c r="H22" s="33">
        <f t="shared" si="7"/>
        <v>48295.17</v>
      </c>
      <c r="I22" s="33">
        <f t="shared" si="7"/>
        <v>103313.77</v>
      </c>
      <c r="J22" s="33">
        <f t="shared" si="7"/>
        <v>156083.47</v>
      </c>
      <c r="K22" s="33">
        <f t="shared" si="7"/>
        <v>103112.28</v>
      </c>
      <c r="L22" s="33">
        <f t="shared" si="6"/>
        <v>1553282.47</v>
      </c>
      <c r="M22"/>
    </row>
    <row r="23" spans="1:13" ht="17.25" customHeight="1">
      <c r="A23" s="27" t="s">
        <v>24</v>
      </c>
      <c r="B23" s="33">
        <v>2941.62</v>
      </c>
      <c r="C23" s="33">
        <v>15094.84</v>
      </c>
      <c r="D23" s="33">
        <v>69173.91</v>
      </c>
      <c r="E23" s="33">
        <v>38784.6</v>
      </c>
      <c r="F23" s="33">
        <v>57300.37</v>
      </c>
      <c r="G23" s="33">
        <v>33313.59</v>
      </c>
      <c r="H23" s="33">
        <v>19524.7</v>
      </c>
      <c r="I23" s="33">
        <v>14557.2</v>
      </c>
      <c r="J23" s="33">
        <v>22306.42</v>
      </c>
      <c r="K23" s="33">
        <v>27298.73</v>
      </c>
      <c r="L23" s="33">
        <f t="shared" si="6"/>
        <v>300295.98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666.86</v>
      </c>
      <c r="C26" s="33">
        <v>450.2</v>
      </c>
      <c r="D26" s="33">
        <v>1449.08</v>
      </c>
      <c r="E26" s="33">
        <v>1184.59</v>
      </c>
      <c r="F26" s="33">
        <v>1198.65</v>
      </c>
      <c r="G26" s="33">
        <v>728.76</v>
      </c>
      <c r="H26" s="33">
        <v>416.43</v>
      </c>
      <c r="I26" s="33">
        <v>512.1</v>
      </c>
      <c r="J26" s="33">
        <v>633.09</v>
      </c>
      <c r="K26" s="33">
        <v>799.1</v>
      </c>
      <c r="L26" s="33">
        <f t="shared" si="6"/>
        <v>8038.860000000001</v>
      </c>
      <c r="M26" s="60"/>
    </row>
    <row r="27" spans="1:13" ht="17.25" customHeight="1">
      <c r="A27" s="27" t="s">
        <v>75</v>
      </c>
      <c r="B27" s="33">
        <v>338.73</v>
      </c>
      <c r="C27" s="33">
        <v>256.67</v>
      </c>
      <c r="D27" s="33">
        <v>832.55</v>
      </c>
      <c r="E27" s="33">
        <v>636.69</v>
      </c>
      <c r="F27" s="33">
        <v>694.48</v>
      </c>
      <c r="G27" s="33">
        <v>387.53</v>
      </c>
      <c r="H27" s="33">
        <v>232.42</v>
      </c>
      <c r="I27" s="33">
        <v>292.99</v>
      </c>
      <c r="J27" s="33">
        <v>353.04</v>
      </c>
      <c r="K27" s="33">
        <v>476.14</v>
      </c>
      <c r="L27" s="33">
        <f t="shared" si="6"/>
        <v>4501.240000000001</v>
      </c>
      <c r="M27" s="60"/>
    </row>
    <row r="28" spans="1:13" ht="17.25" customHeight="1">
      <c r="A28" s="27" t="s">
        <v>76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108.41</v>
      </c>
      <c r="I28" s="33">
        <v>136.66</v>
      </c>
      <c r="J28" s="33">
        <v>161.62</v>
      </c>
      <c r="K28" s="33">
        <v>219.44</v>
      </c>
      <c r="L28" s="33">
        <f t="shared" si="6"/>
        <v>2065.6200000000003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-126277.19</v>
      </c>
      <c r="C31" s="33">
        <f t="shared" si="8"/>
        <v>-21313.6</v>
      </c>
      <c r="D31" s="33">
        <f t="shared" si="8"/>
        <v>-62563.6</v>
      </c>
      <c r="E31" s="33">
        <f t="shared" si="8"/>
        <v>-49889.989999999896</v>
      </c>
      <c r="F31" s="33">
        <f t="shared" si="8"/>
        <v>-40207.2</v>
      </c>
      <c r="G31" s="33">
        <f t="shared" si="8"/>
        <v>-34148.4</v>
      </c>
      <c r="H31" s="33">
        <f t="shared" si="8"/>
        <v>-17459.2</v>
      </c>
      <c r="I31" s="33">
        <f t="shared" si="8"/>
        <v>-25649.14</v>
      </c>
      <c r="J31" s="33">
        <f t="shared" si="8"/>
        <v>-30346.8</v>
      </c>
      <c r="K31" s="33">
        <f t="shared" si="8"/>
        <v>-41562.4</v>
      </c>
      <c r="L31" s="33">
        <f aca="true" t="shared" si="9" ref="L31:L38">SUM(B31:K31)</f>
        <v>-449417.51999999996</v>
      </c>
      <c r="M31"/>
    </row>
    <row r="32" spans="1:13" ht="18.75" customHeight="1">
      <c r="A32" s="27" t="s">
        <v>28</v>
      </c>
      <c r="B32" s="33">
        <f>B33+B34+B35+B36</f>
        <v>-18563.6</v>
      </c>
      <c r="C32" s="33">
        <f aca="true" t="shared" si="10" ref="C32:K32">C33+C34+C35+C36</f>
        <v>-21313.6</v>
      </c>
      <c r="D32" s="33">
        <f t="shared" si="10"/>
        <v>-62563.6</v>
      </c>
      <c r="E32" s="33">
        <f t="shared" si="10"/>
        <v>-43929.6</v>
      </c>
      <c r="F32" s="33">
        <f t="shared" si="10"/>
        <v>-40207.2</v>
      </c>
      <c r="G32" s="33">
        <f t="shared" si="10"/>
        <v>-34148.4</v>
      </c>
      <c r="H32" s="33">
        <f t="shared" si="10"/>
        <v>-17459.2</v>
      </c>
      <c r="I32" s="33">
        <f t="shared" si="10"/>
        <v>-25649.14</v>
      </c>
      <c r="J32" s="33">
        <f t="shared" si="10"/>
        <v>-30346.8</v>
      </c>
      <c r="K32" s="33">
        <f t="shared" si="10"/>
        <v>-41562.4</v>
      </c>
      <c r="L32" s="33">
        <f t="shared" si="9"/>
        <v>-335743.54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-18563.6</v>
      </c>
      <c r="C33" s="33">
        <f t="shared" si="11"/>
        <v>-21313.6</v>
      </c>
      <c r="D33" s="33">
        <f t="shared" si="11"/>
        <v>-62563.6</v>
      </c>
      <c r="E33" s="33">
        <f t="shared" si="11"/>
        <v>-43929.6</v>
      </c>
      <c r="F33" s="33">
        <f t="shared" si="11"/>
        <v>-40207.2</v>
      </c>
      <c r="G33" s="33">
        <f t="shared" si="11"/>
        <v>-34148.4</v>
      </c>
      <c r="H33" s="33">
        <f t="shared" si="11"/>
        <v>-17459.2</v>
      </c>
      <c r="I33" s="33">
        <f t="shared" si="11"/>
        <v>-18141.2</v>
      </c>
      <c r="J33" s="33">
        <f t="shared" si="11"/>
        <v>-30346.8</v>
      </c>
      <c r="K33" s="33">
        <f t="shared" si="11"/>
        <v>-41562.4</v>
      </c>
      <c r="L33" s="33">
        <f t="shared" si="9"/>
        <v>-328235.60000000003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-7507.94</v>
      </c>
      <c r="J36" s="17">
        <v>0</v>
      </c>
      <c r="K36" s="17">
        <v>0</v>
      </c>
      <c r="L36" s="33">
        <f t="shared" si="9"/>
        <v>-7507.94</v>
      </c>
      <c r="M36"/>
    </row>
    <row r="37" spans="1:13" s="36" customFormat="1" ht="18.75" customHeight="1">
      <c r="A37" s="27" t="s">
        <v>32</v>
      </c>
      <c r="B37" s="38">
        <f>SUM(B38:B49)</f>
        <v>-107713.59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-5960.389999999898</v>
      </c>
      <c r="F37" s="38">
        <f t="shared" si="12"/>
        <v>0</v>
      </c>
      <c r="G37" s="38">
        <f t="shared" si="12"/>
        <v>0</v>
      </c>
      <c r="H37" s="38">
        <f t="shared" si="12"/>
        <v>0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3">
        <f t="shared" si="9"/>
        <v>-113673.9799999999</v>
      </c>
      <c r="M37"/>
    </row>
    <row r="38" spans="1:13" ht="18.75" customHeight="1">
      <c r="A38" s="37" t="s">
        <v>33</v>
      </c>
      <c r="B38" s="38">
        <v>-81580.70999999999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-81580.70999999999</v>
      </c>
      <c r="M38"/>
    </row>
    <row r="39" spans="1:13" ht="18.75" customHeight="1">
      <c r="A39" s="37" t="s">
        <v>34</v>
      </c>
      <c r="B39" s="33">
        <v>-26132.88</v>
      </c>
      <c r="C39" s="17">
        <v>0</v>
      </c>
      <c r="D39" s="17">
        <v>0</v>
      </c>
      <c r="E39" s="33">
        <v>-5960.39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-32093.27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704827.53</v>
      </c>
      <c r="C55" s="41">
        <f t="shared" si="16"/>
        <v>538070.43</v>
      </c>
      <c r="D55" s="41">
        <f t="shared" si="16"/>
        <v>1744367.33</v>
      </c>
      <c r="E55" s="41">
        <f t="shared" si="16"/>
        <v>1426782.3900000004</v>
      </c>
      <c r="F55" s="41">
        <f t="shared" si="16"/>
        <v>1453618.2000000002</v>
      </c>
      <c r="G55" s="41">
        <f t="shared" si="16"/>
        <v>873337.97</v>
      </c>
      <c r="H55" s="41">
        <f t="shared" si="16"/>
        <v>502839.9499999999</v>
      </c>
      <c r="I55" s="41">
        <f t="shared" si="16"/>
        <v>611836.0499999999</v>
      </c>
      <c r="J55" s="41">
        <f t="shared" si="16"/>
        <v>756767.6799999999</v>
      </c>
      <c r="K55" s="41">
        <f t="shared" si="16"/>
        <v>952734.5999999999</v>
      </c>
      <c r="L55" s="42">
        <f t="shared" si="14"/>
        <v>9565182.13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704827.53</v>
      </c>
      <c r="C61" s="41">
        <f aca="true" t="shared" si="18" ref="C61:J61">SUM(C62:C73)</f>
        <v>538070.4199999999</v>
      </c>
      <c r="D61" s="41">
        <f t="shared" si="18"/>
        <v>1744367.3269740539</v>
      </c>
      <c r="E61" s="41">
        <f t="shared" si="18"/>
        <v>1426782.3932802025</v>
      </c>
      <c r="F61" s="41">
        <f t="shared" si="18"/>
        <v>1453618.2022324214</v>
      </c>
      <c r="G61" s="41">
        <f t="shared" si="18"/>
        <v>873337.970326396</v>
      </c>
      <c r="H61" s="41">
        <f t="shared" si="18"/>
        <v>502839.94841180317</v>
      </c>
      <c r="I61" s="41">
        <f>SUM(I62:I78)</f>
        <v>611836.0488858991</v>
      </c>
      <c r="J61" s="41">
        <f t="shared" si="18"/>
        <v>756767.689144842</v>
      </c>
      <c r="K61" s="41">
        <f>SUM(K62:K75)</f>
        <v>952734.6000000001</v>
      </c>
      <c r="L61" s="46">
        <f>SUM(B61:K61)</f>
        <v>9565182.129255617</v>
      </c>
      <c r="M61" s="40"/>
    </row>
    <row r="62" spans="1:13" ht="18.75" customHeight="1">
      <c r="A62" s="47" t="s">
        <v>46</v>
      </c>
      <c r="B62" s="48">
        <v>704827.53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704827.53</v>
      </c>
      <c r="M62"/>
    </row>
    <row r="63" spans="1:13" ht="18.75" customHeight="1">
      <c r="A63" s="47" t="s">
        <v>55</v>
      </c>
      <c r="B63" s="17">
        <v>0</v>
      </c>
      <c r="C63" s="48">
        <v>470434.97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470434.97</v>
      </c>
      <c r="M63"/>
    </row>
    <row r="64" spans="1:13" ht="18.75" customHeight="1">
      <c r="A64" s="47" t="s">
        <v>56</v>
      </c>
      <c r="B64" s="17">
        <v>0</v>
      </c>
      <c r="C64" s="48">
        <v>67635.45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67635.45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1744367.3269740539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1744367.3269740539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1426782.3932802025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1426782.3932802025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1453618.2022324214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1453618.2022324214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873337.970326396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873337.970326396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502839.94841180317</v>
      </c>
      <c r="I69" s="17">
        <v>0</v>
      </c>
      <c r="J69" s="17">
        <v>0</v>
      </c>
      <c r="K69" s="17">
        <v>0</v>
      </c>
      <c r="L69" s="46">
        <f t="shared" si="19"/>
        <v>502839.94841180317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611836.0488858991</v>
      </c>
      <c r="J70" s="17">
        <v>0</v>
      </c>
      <c r="K70" s="17">
        <v>0</v>
      </c>
      <c r="L70" s="46">
        <f t="shared" si="19"/>
        <v>611836.0488858991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756767.689144842</v>
      </c>
      <c r="K71" s="17">
        <v>0</v>
      </c>
      <c r="L71" s="46">
        <f t="shared" si="19"/>
        <v>756767.689144842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557540.29</v>
      </c>
      <c r="L72" s="46">
        <f t="shared" si="19"/>
        <v>557540.29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395194.31</v>
      </c>
      <c r="L73" s="46">
        <f t="shared" si="19"/>
        <v>395194.31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2023-09-20T21:00:20Z</dcterms:modified>
  <cp:category/>
  <cp:version/>
  <cp:contentType/>
  <cp:contentStatus/>
</cp:coreProperties>
</file>