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<sst xmlns="http://schemas.openxmlformats.org/spreadsheetml/2006/main" count="87" uniqueCount="86">
  <si>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</si>
  <si>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</si>
  <si>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</si>
  <si>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</si>
  <si>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</si>
  <si>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</si>
  <si>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</si>
  <si>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</si>
  <si>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</si>
  <si>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</si>
  <si>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</si>
  <si>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</si>
  <si>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</si>
  <si>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</si>
  <si>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</si>
  <si>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</si>
  <si>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</si>
  <si>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</si>
  <si>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</si>
  <si>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</si>
  <si>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</si>
  <si>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</si>
  <si>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</si>
  <si>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</si>
  <si>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</si>
  <si>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</si>
  <si>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</si>
  <si>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</si>
  <si>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</si>
  <si>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</si>
  <si>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</si>
  <si>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</si>
  <si>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</si>
  <si>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</si>
  <si>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</si>
  <si>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</si>
  <si>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</si>
  <si>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</si>
  <si>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</si>
  <si>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</si>
  <si>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</si>
  <si>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</si>
  <si>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</si>
  <si>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</si>
  <si>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</si>
  <si>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</si>
  <si>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</si>
  <si>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</si>
  <si>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</si>
  <si>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</si>
  <si>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</si>
  <si>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</si>
  <si>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</si>
  <si>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</si>
  <si>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</si>
  <si>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</si>
  <si>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</si>
  <si>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</si>
  <si>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</si>
  <si>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</si>
  <si>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</si>
  <si>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</si>
  <si>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</si>
  <si>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</si>
  <si>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</si>
  <si>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</si>
  <si>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</si>
  <si>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</si>
  <si>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</si>
  <si>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</si>
  <si>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</si>
  <si>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</si>
  <si>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</si>
  <si>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</si>
  <si>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</si>
  <si>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</si>
  <si>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</si>
  <si>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</si>
  <si>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</si>
  <si>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</si>
  <si>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</si>
  <si>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</si>
  <si>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</si>
  <si>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08/09/23 - VENCIMENTO 15/09/23</t>
  </si>
  <si>
    <t>5.3. Revisão de Remuneração pelo Transporte Coletivo ¹</t>
  </si>
  <si>
    <t>¹ Energia para tração julho e agosto.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</si>
</sst>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62616</v>
      </c>
      <c r="C7" s="10">
        <f aca="true" t="shared" si="0" ref="C7:K7">C8+C11</f>
        <v>78634</v>
      </c>
      <c r="D7" s="10">
        <f t="shared" si="0"/>
        <v>241807</v>
      </c>
      <c r="E7" s="10">
        <f t="shared" si="0"/>
        <v>202474</v>
      </c>
      <c r="F7" s="10">
        <f t="shared" si="0"/>
        <v>212002</v>
      </c>
      <c r="G7" s="10">
        <f t="shared" si="0"/>
        <v>110380</v>
      </c>
      <c r="H7" s="10">
        <f t="shared" si="0"/>
        <v>63336</v>
      </c>
      <c r="I7" s="10">
        <f t="shared" si="0"/>
        <v>93826</v>
      </c>
      <c r="J7" s="10">
        <f t="shared" si="0"/>
        <v>83023</v>
      </c>
      <c r="K7" s="10">
        <f t="shared" si="0"/>
        <v>170097</v>
      </c>
      <c r="L7" s="10">
        <f aca="true" t="shared" si="1" ref="L7:L13">SUM(B7:K7)</f>
        <v>1318195</v>
      </c>
      <c r="M7" s="11"/>
    </row>
    <row r="8" spans="1:13" ht="17.25" customHeight="1">
      <c r="A8" s="12" t="s">
        <v>81</v>
      </c>
      <c r="B8" s="13">
        <f>B9+B10</f>
        <v>3871</v>
      </c>
      <c r="C8" s="13">
        <f aca="true" t="shared" si="2" ref="C8:K8">C9+C10</f>
        <v>4456</v>
      </c>
      <c r="D8" s="13">
        <f t="shared" si="2"/>
        <v>13567</v>
      </c>
      <c r="E8" s="13">
        <f t="shared" si="2"/>
        <v>10329</v>
      </c>
      <c r="F8" s="13">
        <f t="shared" si="2"/>
        <v>10047</v>
      </c>
      <c r="G8" s="13">
        <f t="shared" si="2"/>
        <v>6989</v>
      </c>
      <c r="H8" s="13">
        <f t="shared" si="2"/>
        <v>3379</v>
      </c>
      <c r="I8" s="13">
        <f t="shared" si="2"/>
        <v>3851</v>
      </c>
      <c r="J8" s="13">
        <f t="shared" si="2"/>
        <v>4304</v>
      </c>
      <c r="K8" s="13">
        <f t="shared" si="2"/>
        <v>8602</v>
      </c>
      <c r="L8" s="13">
        <f t="shared" si="1"/>
        <v>69395</v>
      </c>
      <c r="M8"/>
    </row>
    <row r="9" spans="1:13" ht="17.25" customHeight="1">
      <c r="A9" s="14" t="s">
        <v>18</v>
      </c>
      <c r="B9" s="15">
        <v>3869</v>
      </c>
      <c r="C9" s="15">
        <v>4456</v>
      </c>
      <c r="D9" s="15">
        <v>13567</v>
      </c>
      <c r="E9" s="15">
        <v>10329</v>
      </c>
      <c r="F9" s="15">
        <v>10047</v>
      </c>
      <c r="G9" s="15">
        <v>6989</v>
      </c>
      <c r="H9" s="15">
        <v>3299</v>
      </c>
      <c r="I9" s="15">
        <v>3851</v>
      </c>
      <c r="J9" s="15">
        <v>4304</v>
      </c>
      <c r="K9" s="15">
        <v>8602</v>
      </c>
      <c r="L9" s="13">
        <f t="shared" si="1"/>
        <v>69313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80</v>
      </c>
      <c r="I10" s="15">
        <v>0</v>
      </c>
      <c r="J10" s="15">
        <v>0</v>
      </c>
      <c r="K10" s="15">
        <v>0</v>
      </c>
      <c r="L10" s="13">
        <f t="shared" si="1"/>
        <v>82</v>
      </c>
      <c r="M10"/>
    </row>
    <row r="11" spans="1:13" ht="17.25" customHeight="1">
      <c r="A11" s="12" t="s">
        <v>70</v>
      </c>
      <c r="B11" s="15">
        <v>58745</v>
      </c>
      <c r="C11" s="15">
        <v>74178</v>
      </c>
      <c r="D11" s="15">
        <v>228240</v>
      </c>
      <c r="E11" s="15">
        <v>192145</v>
      </c>
      <c r="F11" s="15">
        <v>201955</v>
      </c>
      <c r="G11" s="15">
        <v>103391</v>
      </c>
      <c r="H11" s="15">
        <v>59957</v>
      </c>
      <c r="I11" s="15">
        <v>89975</v>
      </c>
      <c r="J11" s="15">
        <v>78719</v>
      </c>
      <c r="K11" s="15">
        <v>161495</v>
      </c>
      <c r="L11" s="13">
        <f t="shared" si="1"/>
        <v>1248800</v>
      </c>
      <c r="M11" s="60"/>
    </row>
    <row r="12" spans="1:13" ht="17.25" customHeight="1">
      <c r="A12" s="14" t="s">
        <v>82</v>
      </c>
      <c r="B12" s="15">
        <v>7811</v>
      </c>
      <c r="C12" s="15">
        <v>6783</v>
      </c>
      <c r="D12" s="15">
        <v>22947</v>
      </c>
      <c r="E12" s="15">
        <v>23537</v>
      </c>
      <c r="F12" s="15">
        <v>20810</v>
      </c>
      <c r="G12" s="15">
        <v>11700</v>
      </c>
      <c r="H12" s="15">
        <v>6377</v>
      </c>
      <c r="I12" s="15">
        <v>5594</v>
      </c>
      <c r="J12" s="15">
        <v>6740</v>
      </c>
      <c r="K12" s="15">
        <v>12302</v>
      </c>
      <c r="L12" s="13">
        <f t="shared" si="1"/>
        <v>124601</v>
      </c>
      <c r="M12" s="60"/>
    </row>
    <row r="13" spans="1:13" ht="17.25" customHeight="1">
      <c r="A13" s="14" t="s">
        <v>71</v>
      </c>
      <c r="B13" s="15">
        <f>+B11-B12</f>
        <v>50934</v>
      </c>
      <c r="C13" s="15">
        <f aca="true" t="shared" si="3" ref="C13:K13">+C11-C12</f>
        <v>67395</v>
      </c>
      <c r="D13" s="15">
        <f t="shared" si="3"/>
        <v>205293</v>
      </c>
      <c r="E13" s="15">
        <f t="shared" si="3"/>
        <v>168608</v>
      </c>
      <c r="F13" s="15">
        <f t="shared" si="3"/>
        <v>181145</v>
      </c>
      <c r="G13" s="15">
        <f t="shared" si="3"/>
        <v>91691</v>
      </c>
      <c r="H13" s="15">
        <f t="shared" si="3"/>
        <v>53580</v>
      </c>
      <c r="I13" s="15">
        <f t="shared" si="3"/>
        <v>84381</v>
      </c>
      <c r="J13" s="15">
        <f t="shared" si="3"/>
        <v>71979</v>
      </c>
      <c r="K13" s="15">
        <f t="shared" si="3"/>
        <v>149193</v>
      </c>
      <c r="L13" s="13">
        <f t="shared" si="1"/>
        <v>1124199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1.72498905616018</v>
      </c>
      <c r="C18" s="22">
        <v>1.590981896035923</v>
      </c>
      <c r="D18" s="22">
        <v>1.412716136326302</v>
      </c>
      <c r="E18" s="22">
        <v>1.38548933674957</v>
      </c>
      <c r="F18" s="22">
        <v>1.496969723626102</v>
      </c>
      <c r="G18" s="22">
        <v>1.575341942230027</v>
      </c>
      <c r="H18" s="22">
        <v>1.436263777820666</v>
      </c>
      <c r="I18" s="22">
        <v>1.456973805239596</v>
      </c>
      <c r="J18" s="22">
        <v>1.845308750247181</v>
      </c>
      <c r="K18" s="22">
        <v>1.397447681449759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794971.09</v>
      </c>
      <c r="C20" s="25">
        <f aca="true" t="shared" si="4" ref="C20:K20">SUM(C21:C28)</f>
        <v>527734.6799999999</v>
      </c>
      <c r="D20" s="25">
        <f t="shared" si="4"/>
        <v>1729648.4900000002</v>
      </c>
      <c r="E20" s="25">
        <f t="shared" si="4"/>
        <v>1429031.8199999998</v>
      </c>
      <c r="F20" s="25">
        <f t="shared" si="4"/>
        <v>1448010.68</v>
      </c>
      <c r="G20" s="25">
        <f t="shared" si="4"/>
        <v>869052.2200000001</v>
      </c>
      <c r="H20" s="25">
        <f t="shared" si="4"/>
        <v>501887.83999999997</v>
      </c>
      <c r="I20" s="25">
        <f t="shared" si="4"/>
        <v>615217.41</v>
      </c>
      <c r="J20" s="25">
        <f t="shared" si="4"/>
        <v>749847.2400000001</v>
      </c>
      <c r="K20" s="25">
        <f t="shared" si="4"/>
        <v>947555.17</v>
      </c>
      <c r="L20" s="25">
        <f>SUM(B20:K20)</f>
        <v>9612956.639999999</v>
      </c>
      <c r="M20"/>
    </row>
    <row r="21" spans="1:13" ht="17.25" customHeight="1">
      <c r="A21" s="26" t="s">
        <v>22</v>
      </c>
      <c r="B21" s="56">
        <f>ROUND((B15+B16)*B7,2)</f>
        <v>457967.16</v>
      </c>
      <c r="C21" s="56">
        <f aca="true" t="shared" si="5" ref="C21:K21">ROUND((C15+C16)*C7,2)</f>
        <v>322092.73</v>
      </c>
      <c r="D21" s="56">
        <f t="shared" si="5"/>
        <v>1178857.49</v>
      </c>
      <c r="E21" s="56">
        <f t="shared" si="5"/>
        <v>999857.11</v>
      </c>
      <c r="F21" s="56">
        <f t="shared" si="5"/>
        <v>925028.33</v>
      </c>
      <c r="G21" s="56">
        <f t="shared" si="5"/>
        <v>529570.13</v>
      </c>
      <c r="H21" s="56">
        <f t="shared" si="5"/>
        <v>334724.43</v>
      </c>
      <c r="I21" s="56">
        <f t="shared" si="5"/>
        <v>411117.38</v>
      </c>
      <c r="J21" s="56">
        <f t="shared" si="5"/>
        <v>391785.54</v>
      </c>
      <c r="K21" s="56">
        <f t="shared" si="5"/>
        <v>655468.79</v>
      </c>
      <c r="L21" s="33">
        <f aca="true" t="shared" si="6" ref="L21:L28">SUM(B21:K21)</f>
        <v>6206469.09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332021.18</v>
      </c>
      <c r="C22" s="33">
        <f t="shared" si="7"/>
        <v>190350.97</v>
      </c>
      <c r="D22" s="33">
        <f t="shared" si="7"/>
        <v>486533.51</v>
      </c>
      <c r="E22" s="33">
        <f t="shared" si="7"/>
        <v>385434.25</v>
      </c>
      <c r="F22" s="33">
        <f t="shared" si="7"/>
        <v>459711.07</v>
      </c>
      <c r="G22" s="33">
        <f t="shared" si="7"/>
        <v>304683.91</v>
      </c>
      <c r="H22" s="33">
        <f t="shared" si="7"/>
        <v>146028.14</v>
      </c>
      <c r="I22" s="33">
        <f t="shared" si="7"/>
        <v>187869.87</v>
      </c>
      <c r="J22" s="33">
        <f t="shared" si="7"/>
        <v>331179.75</v>
      </c>
      <c r="K22" s="33">
        <f t="shared" si="7"/>
        <v>260514.55</v>
      </c>
      <c r="L22" s="33">
        <f t="shared" si="6"/>
        <v>3084327.2</v>
      </c>
      <c r="M22"/>
    </row>
    <row r="23" spans="1:13" ht="17.25" customHeight="1">
      <c r="A23" s="27" t="s">
        <v>24</v>
      </c>
      <c r="B23" s="33">
        <v>2001.38</v>
      </c>
      <c r="C23" s="33">
        <v>12653.97</v>
      </c>
      <c r="D23" s="33">
        <v>57940.73</v>
      </c>
      <c r="E23" s="33">
        <v>37961.31</v>
      </c>
      <c r="F23" s="33">
        <v>57393.15</v>
      </c>
      <c r="G23" s="33">
        <v>33518.67</v>
      </c>
      <c r="H23" s="33">
        <v>18548.96</v>
      </c>
      <c r="I23" s="33">
        <v>13459.36</v>
      </c>
      <c r="J23" s="33">
        <v>22084.54</v>
      </c>
      <c r="K23" s="33">
        <v>26430.3</v>
      </c>
      <c r="L23" s="33">
        <f t="shared" si="6"/>
        <v>281992.37000000005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661.23</v>
      </c>
      <c r="C26" s="33">
        <v>438.94</v>
      </c>
      <c r="D26" s="33">
        <v>1437.82</v>
      </c>
      <c r="E26" s="33">
        <v>1187.4</v>
      </c>
      <c r="F26" s="33">
        <v>1204.28</v>
      </c>
      <c r="G26" s="33">
        <v>723.13</v>
      </c>
      <c r="H26" s="33">
        <v>416.43</v>
      </c>
      <c r="I26" s="33">
        <v>512.1</v>
      </c>
      <c r="J26" s="33">
        <v>624.65</v>
      </c>
      <c r="K26" s="33">
        <v>787.85</v>
      </c>
      <c r="L26" s="33">
        <f t="shared" si="6"/>
        <v>7993.830000000001</v>
      </c>
      <c r="M26" s="60"/>
    </row>
    <row r="27" spans="1:13" ht="17.25" customHeight="1">
      <c r="A27" s="27" t="s">
        <v>74</v>
      </c>
      <c r="B27" s="33">
        <v>339.32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4501.83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-561098.9</v>
      </c>
      <c r="C31" s="33">
        <f t="shared" si="8"/>
        <v>-22686.24</v>
      </c>
      <c r="D31" s="33">
        <f t="shared" si="8"/>
        <v>-61872.8</v>
      </c>
      <c r="E31" s="33">
        <f t="shared" si="8"/>
        <v>368780.41000000003</v>
      </c>
      <c r="F31" s="33">
        <f t="shared" si="8"/>
        <v>-44880</v>
      </c>
      <c r="G31" s="33">
        <f t="shared" si="8"/>
        <v>-34157.2</v>
      </c>
      <c r="H31" s="33">
        <f t="shared" si="8"/>
        <v>-17719.85</v>
      </c>
      <c r="I31" s="33">
        <f t="shared" si="8"/>
        <v>195723.63</v>
      </c>
      <c r="J31" s="33">
        <f t="shared" si="8"/>
        <v>-22580.8</v>
      </c>
      <c r="K31" s="33">
        <f t="shared" si="8"/>
        <v>-47653.98</v>
      </c>
      <c r="L31" s="33">
        <f aca="true" t="shared" si="9" ref="L31:L38">SUM(B31:K31)</f>
        <v>-248145.73</v>
      </c>
      <c r="M31"/>
    </row>
    <row r="32" spans="1:13" ht="18.75" customHeight="1">
      <c r="A32" s="27" t="s">
        <v>28</v>
      </c>
      <c r="B32" s="33">
        <f>B33+B34+B35+B36</f>
        <v>-17023.6</v>
      </c>
      <c r="C32" s="33">
        <f aca="true" t="shared" si="10" ref="C32:K32">C33+C34+C35+C36</f>
        <v>-19606.4</v>
      </c>
      <c r="D32" s="33">
        <f t="shared" si="10"/>
        <v>-59694.8</v>
      </c>
      <c r="E32" s="33">
        <f t="shared" si="10"/>
        <v>-45447.6</v>
      </c>
      <c r="F32" s="33">
        <f t="shared" si="10"/>
        <v>-44206.8</v>
      </c>
      <c r="G32" s="33">
        <f t="shared" si="10"/>
        <v>-30751.6</v>
      </c>
      <c r="H32" s="33">
        <f t="shared" si="10"/>
        <v>-14515.6</v>
      </c>
      <c r="I32" s="33">
        <f t="shared" si="10"/>
        <v>-24380.370000000003</v>
      </c>
      <c r="J32" s="33">
        <f t="shared" si="10"/>
        <v>-18937.6</v>
      </c>
      <c r="K32" s="33">
        <f t="shared" si="10"/>
        <v>-37848.8</v>
      </c>
      <c r="L32" s="33">
        <f t="shared" si="9"/>
        <v>-312413.17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-17023.6</v>
      </c>
      <c r="C33" s="33">
        <f t="shared" si="11"/>
        <v>-19606.4</v>
      </c>
      <c r="D33" s="33">
        <f t="shared" si="11"/>
        <v>-59694.8</v>
      </c>
      <c r="E33" s="33">
        <f t="shared" si="11"/>
        <v>-45447.6</v>
      </c>
      <c r="F33" s="33">
        <f t="shared" si="11"/>
        <v>-44206.8</v>
      </c>
      <c r="G33" s="33">
        <f t="shared" si="11"/>
        <v>-30751.6</v>
      </c>
      <c r="H33" s="33">
        <f t="shared" si="11"/>
        <v>-14515.6</v>
      </c>
      <c r="I33" s="33">
        <f t="shared" si="11"/>
        <v>-16944.4</v>
      </c>
      <c r="J33" s="33">
        <f t="shared" si="11"/>
        <v>-18937.6</v>
      </c>
      <c r="K33" s="33">
        <f t="shared" si="11"/>
        <v>-37848.8</v>
      </c>
      <c r="L33" s="33">
        <f t="shared" si="9"/>
        <v>-304977.2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-7435.97</v>
      </c>
      <c r="J36" s="17">
        <v>0</v>
      </c>
      <c r="K36" s="17">
        <v>0</v>
      </c>
      <c r="L36" s="33">
        <f t="shared" si="9"/>
        <v>-7435.97</v>
      </c>
      <c r="M36"/>
    </row>
    <row r="37" spans="1:13" s="36" customFormat="1" ht="18.75" customHeight="1">
      <c r="A37" s="27" t="s">
        <v>32</v>
      </c>
      <c r="B37" s="38">
        <f>SUM(B38:B49)</f>
        <v>-109099.59</v>
      </c>
      <c r="C37" s="38">
        <f aca="true" t="shared" si="12" ref="C37:K37">SUM(C38:C49)</f>
        <v>-3079.84</v>
      </c>
      <c r="D37" s="38">
        <f t="shared" si="12"/>
        <v>-2178</v>
      </c>
      <c r="E37" s="38">
        <f t="shared" si="12"/>
        <v>414228.01</v>
      </c>
      <c r="F37" s="38">
        <f t="shared" si="12"/>
        <v>-673.2</v>
      </c>
      <c r="G37" s="38">
        <f t="shared" si="12"/>
        <v>-3405.6</v>
      </c>
      <c r="H37" s="38">
        <f t="shared" si="12"/>
        <v>-3204.25</v>
      </c>
      <c r="I37" s="38">
        <f t="shared" si="12"/>
        <v>220104</v>
      </c>
      <c r="J37" s="38">
        <f t="shared" si="12"/>
        <v>-3643.2</v>
      </c>
      <c r="K37" s="38">
        <f t="shared" si="12"/>
        <v>-9805.18</v>
      </c>
      <c r="L37" s="33">
        <f t="shared" si="9"/>
        <v>499243.15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-2327.44</v>
      </c>
      <c r="D41" s="17">
        <v>0</v>
      </c>
      <c r="E41" s="17">
        <v>0</v>
      </c>
      <c r="F41" s="17">
        <v>0</v>
      </c>
      <c r="G41" s="17">
        <v>0</v>
      </c>
      <c r="H41" s="17">
        <v>-2412.25</v>
      </c>
      <c r="I41" s="17">
        <v>0</v>
      </c>
      <c r="J41" s="17">
        <v>0</v>
      </c>
      <c r="K41" s="17">
        <v>-9131.98</v>
      </c>
      <c r="L41" s="30">
        <f aca="true" t="shared" si="13" ref="L41:L48">SUM(B41:K41)</f>
        <v>-13871.67</v>
      </c>
      <c r="M41"/>
    </row>
    <row r="42" spans="1:13" ht="18.75" customHeight="1">
      <c r="A42" s="37" t="s">
        <v>37</v>
      </c>
      <c r="B42" s="17">
        <v>-1386</v>
      </c>
      <c r="C42" s="17">
        <v>-752.4</v>
      </c>
      <c r="D42" s="17">
        <v>-2178</v>
      </c>
      <c r="E42" s="17">
        <v>-2811.6</v>
      </c>
      <c r="F42" s="17">
        <v>-673.2</v>
      </c>
      <c r="G42" s="17">
        <v>-3405.6</v>
      </c>
      <c r="H42" s="17">
        <v>-792</v>
      </c>
      <c r="I42" s="17">
        <v>-396</v>
      </c>
      <c r="J42" s="17">
        <v>-3643.2</v>
      </c>
      <c r="K42" s="17">
        <v>-673.2</v>
      </c>
      <c r="L42" s="30">
        <f t="shared" si="13"/>
        <v>-16711.2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33">
        <v>-434975.71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-434975.71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233872.18999999994</v>
      </c>
      <c r="C55" s="41">
        <f t="shared" si="16"/>
        <v>505048.43999999994</v>
      </c>
      <c r="D55" s="41">
        <f t="shared" si="16"/>
        <v>1667775.6900000002</v>
      </c>
      <c r="E55" s="41">
        <f t="shared" si="16"/>
        <v>1797812.23</v>
      </c>
      <c r="F55" s="41">
        <f t="shared" si="16"/>
        <v>1403130.68</v>
      </c>
      <c r="G55" s="41">
        <f t="shared" si="16"/>
        <v>834895.0200000001</v>
      </c>
      <c r="H55" s="41">
        <f t="shared" si="16"/>
        <v>484167.99</v>
      </c>
      <c r="I55" s="41">
        <f t="shared" si="16"/>
        <v>810941.04</v>
      </c>
      <c r="J55" s="41">
        <f t="shared" si="16"/>
        <v>727266.4400000001</v>
      </c>
      <c r="K55" s="41">
        <f t="shared" si="16"/>
        <v>899901.1900000001</v>
      </c>
      <c r="L55" s="42">
        <f t="shared" si="14"/>
        <v>9364810.91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233872.19</v>
      </c>
      <c r="C61" s="41">
        <f aca="true" t="shared" si="18" ref="C61:J61">SUM(C62:C73)</f>
        <v>505048.44</v>
      </c>
      <c r="D61" s="41">
        <f t="shared" si="18"/>
        <v>1667775.6858059682</v>
      </c>
      <c r="E61" s="41">
        <f t="shared" si="18"/>
        <v>1797812.2374704867</v>
      </c>
      <c r="F61" s="41">
        <f t="shared" si="18"/>
        <v>1403130.684082092</v>
      </c>
      <c r="G61" s="41">
        <f t="shared" si="18"/>
        <v>834894.9972036921</v>
      </c>
      <c r="H61" s="41">
        <f t="shared" si="18"/>
        <v>484167.996002118</v>
      </c>
      <c r="I61" s="41">
        <f>SUM(I62:I78)</f>
        <v>810941.059500321</v>
      </c>
      <c r="J61" s="41">
        <f t="shared" si="18"/>
        <v>727266.4330941282</v>
      </c>
      <c r="K61" s="41">
        <f>SUM(K62:K75)</f>
        <v>899901.19</v>
      </c>
      <c r="L61" s="46">
        <f>SUM(B61:K61)</f>
        <v>9364810.913158806</v>
      </c>
      <c r="M61" s="40"/>
    </row>
    <row r="62" spans="1:13" ht="18.75" customHeight="1">
      <c r="A62" s="47" t="s">
        <v>45</v>
      </c>
      <c r="B62" s="48">
        <v>233872.19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233872.19</v>
      </c>
      <c r="M62"/>
    </row>
    <row r="63" spans="1:13" ht="18.75" customHeight="1">
      <c r="A63" s="47" t="s">
        <v>54</v>
      </c>
      <c r="B63" s="17">
        <v>0</v>
      </c>
      <c r="C63" s="48">
        <v>442573.95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442573.95</v>
      </c>
      <c r="M63"/>
    </row>
    <row r="64" spans="1:13" ht="18.75" customHeight="1">
      <c r="A64" s="47" t="s">
        <v>55</v>
      </c>
      <c r="B64" s="17">
        <v>0</v>
      </c>
      <c r="C64" s="48">
        <v>62474.49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62474.49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1667775.6858059682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1667775.6858059682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1797812.2374704867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1797812.2374704867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1403130.684082092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1403130.684082092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834894.9972036921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834894.9972036921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484167.996002118</v>
      </c>
      <c r="I69" s="17">
        <v>0</v>
      </c>
      <c r="J69" s="17">
        <v>0</v>
      </c>
      <c r="K69" s="17">
        <v>0</v>
      </c>
      <c r="L69" s="46">
        <f t="shared" si="19"/>
        <v>484167.996002118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810941.059500321</v>
      </c>
      <c r="J70" s="17">
        <v>0</v>
      </c>
      <c r="K70" s="17">
        <v>0</v>
      </c>
      <c r="L70" s="46">
        <f t="shared" si="19"/>
        <v>810941.059500321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727266.4330941282</v>
      </c>
      <c r="K71" s="17">
        <v>0</v>
      </c>
      <c r="L71" s="46">
        <f t="shared" si="19"/>
        <v>727266.4330941282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519872.92</v>
      </c>
      <c r="L72" s="46">
        <f t="shared" si="19"/>
        <v>519872.92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380028.27</v>
      </c>
      <c r="L73" s="46">
        <f t="shared" si="19"/>
        <v>380028.27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4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2023-09-14T18:48:57Z</dcterms:modified>
  <cp:category/>
  <cp:version/>
  <cp:contentType/>
  <cp:contentStatus/>
</cp:coreProperties>
</file>