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8188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<sst xmlns="http://schemas.openxmlformats.org/spreadsheetml/2006/main" count="81" uniqueCount="63">
  <si>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</si>
  <si>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</si>
  <si>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</si>
  <si>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</si>
  <si>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</si>
  <si>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</si>
  <si>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</si>
  <si>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</si>
  <si>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</si>
  <si>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</si>
  <si>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</si>
  <si>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</si>
  <si>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</si>
  <si>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</si>
  <si>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</si>
  <si>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</si>
  <si>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</si>
  <si>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</si>
  <si>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</si>
  <si>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</si>
  <si>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</si>
  <si>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</si>
  <si>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</si>
  <si>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</si>
  <si>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</si>
  <si>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</si>
  <si>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</si>
  <si>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</si>
  <si>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</si>
  <si>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</si>
  <si>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</si>
  <si>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</si>
  <si>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</si>
  <si>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</si>
  <si>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</si>
  <si>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</si>
  <si>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</si>
  <si>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</si>
  <si>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</si>
  <si>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</si>
  <si>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</si>
  <si>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</si>
  <si>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</si>
  <si>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</si>
  <si>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</si>
  <si>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</si>
  <si>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</si>
  <si>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</si>
  <si>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</si>
  <si>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</si>
  <si>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</si>
  <si>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</si>
  <si>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</si>
  <si>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</si>
  <si>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</si>
  <si>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</si>
  <si>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</si>
  <si>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</si>
  <si>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</si>
  <si>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</si>
  <si>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</si>
  <si>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</si>
  <si>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21/10/23 - VENCIMENTO 27/10/23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</si>
</sst>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173" fontId="0" fillId="0" borderId="0" xfId="0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7"/>
  <sheetViews>
    <sheetView tabSelected="1" zoomScale="80" zoomScaleNormal="80" zoomScalePageLayoutView="0" workbookViewId="0" topLeftCell="A1">
      <selection activeCell="A2" sqref="A2:O2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39.75" customHeight="1">
      <c r="A2" s="23" t="s">
        <v>62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4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5" t="s">
        <v>1</v>
      </c>
    </row>
    <row r="5" spans="1:11" ht="27" customHeight="1">
      <c r="A5" s="24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6"/>
    </row>
    <row r="6" spans="1:18" ht="27" customHeight="1">
      <c r="A6" s="9" t="s">
        <v>3</v>
      </c>
      <c r="B6" s="10">
        <v>958007.1900000001</v>
      </c>
      <c r="C6" s="10">
        <v>929823.13</v>
      </c>
      <c r="D6" s="10">
        <v>1286451.1</v>
      </c>
      <c r="E6" s="10">
        <v>695384.99</v>
      </c>
      <c r="F6" s="10">
        <v>751696.7600000001</v>
      </c>
      <c r="G6" s="10">
        <v>928725.1100000002</v>
      </c>
      <c r="H6" s="10">
        <v>833165.61</v>
      </c>
      <c r="I6" s="10">
        <v>1059637.0799999998</v>
      </c>
      <c r="J6" s="10">
        <v>265003.06</v>
      </c>
      <c r="K6" s="10">
        <f>SUM(B6:J6)</f>
        <v>7707894.03</v>
      </c>
      <c r="Q6"/>
      <c r="R6"/>
    </row>
    <row r="7" spans="1:18" ht="27" customHeight="1">
      <c r="A7" s="2" t="s">
        <v>4</v>
      </c>
      <c r="B7" s="19">
        <v>-46648.8</v>
      </c>
      <c r="C7" s="19">
        <v>-52852.8</v>
      </c>
      <c r="D7" s="19">
        <v>-1123362.23</v>
      </c>
      <c r="E7" s="19">
        <v>-31935.2</v>
      </c>
      <c r="F7" s="19">
        <v>-33572</v>
      </c>
      <c r="G7" s="19">
        <v>-21661.2</v>
      </c>
      <c r="H7" s="19">
        <v>-711647.2</v>
      </c>
      <c r="I7" s="19">
        <v>-47845.6</v>
      </c>
      <c r="J7" s="19">
        <v>-228875.31</v>
      </c>
      <c r="K7" s="8">
        <f>SUM(B7:J7)</f>
        <v>-2298400.34</v>
      </c>
      <c r="Q7"/>
      <c r="R7"/>
    </row>
    <row r="8" spans="1:11" ht="27" customHeight="1">
      <c r="A8" s="6" t="s">
        <v>5</v>
      </c>
      <c r="B8" s="7">
        <f>+B6+B7</f>
        <v>911358.39</v>
      </c>
      <c r="C8" s="7">
        <f aca="true" t="shared" si="0" ref="C8:J8">+C6+C7</f>
        <v>876970.33</v>
      </c>
      <c r="D8" s="7">
        <f t="shared" si="0"/>
        <v>163088.8700000001</v>
      </c>
      <c r="E8" s="7">
        <f t="shared" si="0"/>
        <v>663449.79</v>
      </c>
      <c r="F8" s="7">
        <f t="shared" si="0"/>
        <v>718124.7600000001</v>
      </c>
      <c r="G8" s="7">
        <f t="shared" si="0"/>
        <v>907063.9100000003</v>
      </c>
      <c r="H8" s="7">
        <f t="shared" si="0"/>
        <v>121518.41000000003</v>
      </c>
      <c r="I8" s="7">
        <f t="shared" si="0"/>
        <v>1011791.4799999999</v>
      </c>
      <c r="J8" s="7">
        <f t="shared" si="0"/>
        <v>36127.75</v>
      </c>
      <c r="K8" s="7">
        <f>+K7+K6</f>
        <v>5409493.69</v>
      </c>
    </row>
    <row r="9" ht="36" customHeight="1"/>
    <row r="10" ht="36" customHeight="1"/>
    <row r="11" spans="1:15" ht="42" customHeight="1">
      <c r="A11" s="24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5" t="s">
        <v>1</v>
      </c>
      <c r="M11"/>
      <c r="N11"/>
      <c r="O11"/>
    </row>
    <row r="12" spans="1:15" ht="27" customHeight="1">
      <c r="A12" s="24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6"/>
      <c r="M12"/>
      <c r="N12"/>
      <c r="O12"/>
    </row>
    <row r="13" spans="1:83" ht="27" customHeight="1">
      <c r="A13" s="9" t="s">
        <v>3</v>
      </c>
      <c r="B13" s="10">
        <v>482198.58</v>
      </c>
      <c r="C13" s="10">
        <v>308126.95999999996</v>
      </c>
      <c r="D13" s="10">
        <v>1084800.99</v>
      </c>
      <c r="E13" s="10">
        <v>904155.1799999999</v>
      </c>
      <c r="F13" s="10">
        <v>959562.7799999999</v>
      </c>
      <c r="G13" s="10">
        <v>443492.59</v>
      </c>
      <c r="H13" s="10">
        <v>240845.08000000002</v>
      </c>
      <c r="I13" s="10">
        <v>367381.79999999993</v>
      </c>
      <c r="J13" s="10">
        <v>307577.30999999994</v>
      </c>
      <c r="K13" s="10">
        <v>590358.54</v>
      </c>
      <c r="L13" s="10">
        <f>SUM(B13:K13)</f>
        <v>5688499.809999999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-122631.39</v>
      </c>
      <c r="C14" s="8">
        <v>-15804.8</v>
      </c>
      <c r="D14" s="8">
        <v>-52949.6</v>
      </c>
      <c r="E14" s="8">
        <v>-802111.72</v>
      </c>
      <c r="F14" s="8">
        <v>-38882.8</v>
      </c>
      <c r="G14" s="8">
        <v>-22796.4</v>
      </c>
      <c r="H14" s="8">
        <v>-16360.85</v>
      </c>
      <c r="I14" s="8">
        <v>-327940.4</v>
      </c>
      <c r="J14" s="8">
        <v>-12117.6</v>
      </c>
      <c r="K14" s="8">
        <v>-30989.2</v>
      </c>
      <c r="L14" s="8">
        <f>SUM(B14:K14)</f>
        <v>-1442584.76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359567.19</v>
      </c>
      <c r="C15" s="7">
        <f aca="true" t="shared" si="1" ref="C15:K15">+C13+C14</f>
        <v>292322.16</v>
      </c>
      <c r="D15" s="7">
        <f t="shared" si="1"/>
        <v>1031851.39</v>
      </c>
      <c r="E15" s="7">
        <f t="shared" si="1"/>
        <v>102043.45999999996</v>
      </c>
      <c r="F15" s="7">
        <f t="shared" si="1"/>
        <v>920679.9799999999</v>
      </c>
      <c r="G15" s="7">
        <f t="shared" si="1"/>
        <v>420696.19</v>
      </c>
      <c r="H15" s="7">
        <f t="shared" si="1"/>
        <v>224484.23</v>
      </c>
      <c r="I15" s="7">
        <f t="shared" si="1"/>
        <v>39441.39999999991</v>
      </c>
      <c r="J15" s="7">
        <f t="shared" si="1"/>
        <v>295459.70999999996</v>
      </c>
      <c r="K15" s="7">
        <f t="shared" si="1"/>
        <v>559369.3400000001</v>
      </c>
      <c r="L15" s="7">
        <f>+L13+L14</f>
        <v>4245915.049999999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4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5" t="s">
        <v>1</v>
      </c>
    </row>
    <row r="19" spans="1:15" ht="27" customHeight="1">
      <c r="A19" s="24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6"/>
    </row>
    <row r="20" spans="1:15" ht="27" customHeight="1">
      <c r="A20" s="9" t="s">
        <v>3</v>
      </c>
      <c r="B20" s="10">
        <v>1083850.6500000001</v>
      </c>
      <c r="C20" s="10">
        <v>747349.9299999999</v>
      </c>
      <c r="D20" s="10">
        <v>723119.4600000002</v>
      </c>
      <c r="E20" s="10">
        <v>213989.97999999998</v>
      </c>
      <c r="F20" s="10">
        <v>687155.38</v>
      </c>
      <c r="G20" s="10">
        <v>947912.1</v>
      </c>
      <c r="H20" s="10">
        <v>192950.11999999997</v>
      </c>
      <c r="I20" s="10">
        <v>749350.4299999999</v>
      </c>
      <c r="J20" s="10">
        <v>665538.6100000001</v>
      </c>
      <c r="K20" s="10">
        <v>898942.6300000001</v>
      </c>
      <c r="L20" s="10">
        <v>829779.72</v>
      </c>
      <c r="M20" s="10">
        <v>421949.58</v>
      </c>
      <c r="N20" s="10">
        <v>211822.28999999998</v>
      </c>
      <c r="O20" s="10">
        <f>SUM(B20:N20)</f>
        <v>8373710.88</v>
      </c>
    </row>
    <row r="21" spans="1:15" ht="27" customHeight="1">
      <c r="A21" s="2" t="s">
        <v>4</v>
      </c>
      <c r="B21" s="8">
        <v>-41465.6</v>
      </c>
      <c r="C21" s="8">
        <v>-39520.8</v>
      </c>
      <c r="D21" s="8">
        <v>-25726.8</v>
      </c>
      <c r="E21" s="8">
        <v>-8126.8</v>
      </c>
      <c r="F21" s="8">
        <v>-24820.4</v>
      </c>
      <c r="G21" s="8">
        <v>-46503.6</v>
      </c>
      <c r="H21" s="8">
        <v>-8122.68</v>
      </c>
      <c r="I21" s="8">
        <v>-52201.6</v>
      </c>
      <c r="J21" s="8">
        <v>-29625.2</v>
      </c>
      <c r="K21" s="8">
        <v>-20952.8</v>
      </c>
      <c r="L21" s="8">
        <v>-13886.4</v>
      </c>
      <c r="M21" s="8">
        <v>-17564.8</v>
      </c>
      <c r="N21" s="8">
        <v>-11994.4</v>
      </c>
      <c r="O21" s="8">
        <f>SUM(B21:N21)</f>
        <v>-340511.88</v>
      </c>
    </row>
    <row r="22" spans="1:15" ht="27" customHeight="1">
      <c r="A22" s="6" t="s">
        <v>5</v>
      </c>
      <c r="B22" s="7">
        <f>+B20+B21</f>
        <v>1042385.0500000002</v>
      </c>
      <c r="C22" s="7">
        <f aca="true" t="shared" si="2" ref="C22:N22">+C20+C21</f>
        <v>707829.1299999999</v>
      </c>
      <c r="D22" s="7">
        <f t="shared" si="2"/>
        <v>697392.6600000001</v>
      </c>
      <c r="E22" s="7">
        <f t="shared" si="2"/>
        <v>205863.18</v>
      </c>
      <c r="F22" s="7">
        <f t="shared" si="2"/>
        <v>662334.98</v>
      </c>
      <c r="G22" s="7">
        <f t="shared" si="2"/>
        <v>901408.5</v>
      </c>
      <c r="H22" s="7">
        <f t="shared" si="2"/>
        <v>184827.43999999997</v>
      </c>
      <c r="I22" s="7">
        <f t="shared" si="2"/>
        <v>697148.83</v>
      </c>
      <c r="J22" s="7">
        <f t="shared" si="2"/>
        <v>635913.4100000001</v>
      </c>
      <c r="K22" s="7">
        <f t="shared" si="2"/>
        <v>877989.8300000001</v>
      </c>
      <c r="L22" s="7">
        <f t="shared" si="2"/>
        <v>815893.32</v>
      </c>
      <c r="M22" s="7">
        <f t="shared" si="2"/>
        <v>404384.78</v>
      </c>
      <c r="N22" s="7">
        <f t="shared" si="2"/>
        <v>199827.88999999998</v>
      </c>
      <c r="O22" s="7">
        <f>+O20+O21</f>
        <v>8033199</v>
      </c>
    </row>
    <row r="24" ht="13.5">
      <c r="O24" s="20"/>
    </row>
    <row r="25" ht="13.5">
      <c r="O25" s="18"/>
    </row>
    <row r="27" ht="13.5">
      <c r="O27" s="21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2023-10-27T21:15:22Z</dcterms:modified>
  <cp:category/>
  <cp:version/>
  <cp:contentType/>
  <cp:contentStatus/>
</cp:coreProperties>
</file>