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<sst xmlns="http://schemas.openxmlformats.org/spreadsheetml/2006/main" count="83" uniqueCount="82">
  <si>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</si>
  <si>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</si>
  <si>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</si>
  <si>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</si>
  <si>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</si>
  <si>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</si>
  <si>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</si>
  <si>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</si>
  <si>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</si>
  <si>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</si>
  <si>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</si>
  <si>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</si>
  <si>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</si>
  <si>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</si>
  <si>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</si>
  <si>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</si>
  <si>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</si>
  <si>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</si>
  <si>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</si>
  <si>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</si>
  <si>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</si>
  <si>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</si>
  <si>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</si>
  <si>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</si>
  <si>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</si>
  <si>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</si>
  <si>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</si>
  <si>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</si>
  <si>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</si>
  <si>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</si>
  <si>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</si>
  <si>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</si>
  <si>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</si>
  <si>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</si>
  <si>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</si>
  <si>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</si>
  <si>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</si>
  <si>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</si>
  <si>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</si>
  <si>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</si>
  <si>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</si>
  <si>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</si>
  <si>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</si>
  <si>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</si>
  <si>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</si>
  <si>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</si>
  <si>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</si>
  <si>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</si>
  <si>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</si>
  <si>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</si>
  <si>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</si>
  <si>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</si>
  <si>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</si>
  <si>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</si>
  <si>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</si>
  <si>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</si>
  <si>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</si>
  <si>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</si>
  <si>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</si>
  <si>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</si>
  <si>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</si>
  <si>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</si>
  <si>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</si>
  <si>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</si>
  <si>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</si>
  <si>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</si>
  <si>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</si>
  <si>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</si>
  <si>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</si>
  <si>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</si>
  <si>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</si>
  <si>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</si>
  <si>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</si>
  <si>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</si>
  <si>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</si>
  <si>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</si>
  <si>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</si>
  <si>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</si>
  <si>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04/10/23 - VENCIMENTO 11/10/23</t>
  </si>
  <si>
    <t>4. Remuneração Bruta do Operador (4.1 + 4.2 +....+ 4.9)</t>
  </si>
  <si>
    <t>4.9. Remuneração Veículos Elétricos</t>
  </si>
  <si>
    <t>5.2.10.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</si>
</sst>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345263</v>
      </c>
      <c r="C7" s="46">
        <f aca="true" t="shared" si="0" ref="C7:J7">+C8+C11</f>
        <v>282986</v>
      </c>
      <c r="D7" s="46">
        <f t="shared" si="0"/>
        <v>332674</v>
      </c>
      <c r="E7" s="46">
        <f t="shared" si="0"/>
        <v>194168</v>
      </c>
      <c r="F7" s="46">
        <f t="shared" si="0"/>
        <v>244606</v>
      </c>
      <c r="G7" s="46">
        <f t="shared" si="0"/>
        <v>239593</v>
      </c>
      <c r="H7" s="46">
        <f t="shared" si="0"/>
        <v>244792</v>
      </c>
      <c r="I7" s="46">
        <f t="shared" si="0"/>
        <v>376697</v>
      </c>
      <c r="J7" s="46">
        <f t="shared" si="0"/>
        <v>135133</v>
      </c>
      <c r="K7" s="38">
        <f aca="true" t="shared" si="1" ref="K7:K13">SUM(B7:J7)</f>
        <v>2395912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14558</v>
      </c>
      <c r="C8" s="44">
        <f t="shared" si="2"/>
        <v>15511</v>
      </c>
      <c r="D8" s="44">
        <f t="shared" si="2"/>
        <v>13613</v>
      </c>
      <c r="E8" s="44">
        <f t="shared" si="2"/>
        <v>10417</v>
      </c>
      <c r="F8" s="44">
        <f t="shared" si="2"/>
        <v>11205</v>
      </c>
      <c r="G8" s="44">
        <f t="shared" si="2"/>
        <v>5823</v>
      </c>
      <c r="H8" s="44">
        <f t="shared" si="2"/>
        <v>4489</v>
      </c>
      <c r="I8" s="44">
        <f t="shared" si="2"/>
        <v>15726</v>
      </c>
      <c r="J8" s="44">
        <f t="shared" si="2"/>
        <v>3926</v>
      </c>
      <c r="K8" s="38">
        <f t="shared" si="1"/>
        <v>95268</v>
      </c>
      <c r="L8"/>
      <c r="M8"/>
      <c r="N8"/>
    </row>
    <row r="9" spans="1:14" ht="16.5" customHeight="1">
      <c r="A9" s="22" t="s">
        <v>31</v>
      </c>
      <c r="B9" s="44">
        <v>14505</v>
      </c>
      <c r="C9" s="44">
        <v>15508</v>
      </c>
      <c r="D9" s="44">
        <v>13613</v>
      </c>
      <c r="E9" s="44">
        <v>10193</v>
      </c>
      <c r="F9" s="44">
        <v>11196</v>
      </c>
      <c r="G9" s="44">
        <v>5819</v>
      </c>
      <c r="H9" s="44">
        <v>4489</v>
      </c>
      <c r="I9" s="44">
        <v>15650</v>
      </c>
      <c r="J9" s="44">
        <v>3926</v>
      </c>
      <c r="K9" s="38">
        <f t="shared" si="1"/>
        <v>94899</v>
      </c>
      <c r="L9"/>
      <c r="M9"/>
      <c r="N9"/>
    </row>
    <row r="10" spans="1:14" ht="16.5" customHeight="1">
      <c r="A10" s="22" t="s">
        <v>30</v>
      </c>
      <c r="B10" s="44">
        <v>53</v>
      </c>
      <c r="C10" s="44">
        <v>3</v>
      </c>
      <c r="D10" s="44">
        <v>0</v>
      </c>
      <c r="E10" s="44">
        <v>224</v>
      </c>
      <c r="F10" s="44">
        <v>9</v>
      </c>
      <c r="G10" s="44">
        <v>4</v>
      </c>
      <c r="H10" s="44">
        <v>0</v>
      </c>
      <c r="I10" s="44">
        <v>76</v>
      </c>
      <c r="J10" s="44">
        <v>0</v>
      </c>
      <c r="K10" s="38">
        <f t="shared" si="1"/>
        <v>369</v>
      </c>
      <c r="L10"/>
      <c r="M10"/>
      <c r="N10"/>
    </row>
    <row r="11" spans="1:14" ht="16.5" customHeight="1">
      <c r="A11" s="43" t="s">
        <v>66</v>
      </c>
      <c r="B11" s="42">
        <v>330705</v>
      </c>
      <c r="C11" s="42">
        <v>267475</v>
      </c>
      <c r="D11" s="42">
        <v>319061</v>
      </c>
      <c r="E11" s="42">
        <v>183751</v>
      </c>
      <c r="F11" s="42">
        <v>233401</v>
      </c>
      <c r="G11" s="42">
        <v>233770</v>
      </c>
      <c r="H11" s="42">
        <v>240303</v>
      </c>
      <c r="I11" s="42">
        <v>360971</v>
      </c>
      <c r="J11" s="42">
        <v>131207</v>
      </c>
      <c r="K11" s="38">
        <f t="shared" si="1"/>
        <v>2300644</v>
      </c>
      <c r="L11" s="59"/>
      <c r="M11" s="59"/>
      <c r="N11" s="59"/>
    </row>
    <row r="12" spans="1:14" ht="16.5" customHeight="1">
      <c r="A12" s="22" t="s">
        <v>77</v>
      </c>
      <c r="B12" s="42">
        <v>22370</v>
      </c>
      <c r="C12" s="42">
        <v>19726</v>
      </c>
      <c r="D12" s="42">
        <v>24834</v>
      </c>
      <c r="E12" s="42">
        <v>16827</v>
      </c>
      <c r="F12" s="42">
        <v>13874</v>
      </c>
      <c r="G12" s="42">
        <v>12995</v>
      </c>
      <c r="H12" s="42">
        <v>12358</v>
      </c>
      <c r="I12" s="42">
        <v>18445</v>
      </c>
      <c r="J12" s="42">
        <v>5164</v>
      </c>
      <c r="K12" s="38">
        <f t="shared" si="1"/>
        <v>146593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308335</v>
      </c>
      <c r="C13" s="42">
        <f>+C11-C12</f>
        <v>247749</v>
      </c>
      <c r="D13" s="42">
        <f>+D11-D12</f>
        <v>294227</v>
      </c>
      <c r="E13" s="42">
        <f aca="true" t="shared" si="3" ref="E13:J13">+E11-E12</f>
        <v>166924</v>
      </c>
      <c r="F13" s="42">
        <f t="shared" si="3"/>
        <v>219527</v>
      </c>
      <c r="G13" s="42">
        <f t="shared" si="3"/>
        <v>220775</v>
      </c>
      <c r="H13" s="42">
        <f t="shared" si="3"/>
        <v>227945</v>
      </c>
      <c r="I13" s="42">
        <f t="shared" si="3"/>
        <v>342526</v>
      </c>
      <c r="J13" s="42">
        <f t="shared" si="3"/>
        <v>126043</v>
      </c>
      <c r="K13" s="38">
        <f t="shared" si="1"/>
        <v>2154051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1.141501378681361</v>
      </c>
      <c r="C18" s="39">
        <v>1.196334824384901</v>
      </c>
      <c r="D18" s="39">
        <v>1.155245720248218</v>
      </c>
      <c r="E18" s="39">
        <v>1.391778254824616</v>
      </c>
      <c r="F18" s="39">
        <v>1.050038012466536</v>
      </c>
      <c r="G18" s="39">
        <v>1.152177979446037</v>
      </c>
      <c r="H18" s="39">
        <v>1.269322276539809</v>
      </c>
      <c r="I18" s="39">
        <v>1.102961065952122</v>
      </c>
      <c r="J18" s="39">
        <v>0.96657656953679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SUM(B21:B29)</f>
        <v>1842026.69</v>
      </c>
      <c r="C20" s="36">
        <f aca="true" t="shared" si="4" ref="C20:J20">SUM(C21:C29)</f>
        <v>1736832.6900000002</v>
      </c>
      <c r="D20" s="36">
        <f t="shared" si="4"/>
        <v>2181761.39</v>
      </c>
      <c r="E20" s="36">
        <f t="shared" si="4"/>
        <v>1340705.97</v>
      </c>
      <c r="F20" s="36">
        <f t="shared" si="4"/>
        <v>1340975.87</v>
      </c>
      <c r="G20" s="36">
        <f t="shared" si="4"/>
        <v>1455706.8800000001</v>
      </c>
      <c r="H20" s="36">
        <f t="shared" si="4"/>
        <v>1310881.31</v>
      </c>
      <c r="I20" s="36">
        <f t="shared" si="4"/>
        <v>1816567.58</v>
      </c>
      <c r="J20" s="36">
        <f t="shared" si="4"/>
        <v>629635.7800000001</v>
      </c>
      <c r="K20" s="36">
        <f aca="true" t="shared" si="5" ref="K20:K29">SUM(B20:J20)</f>
        <v>13655094.16</v>
      </c>
      <c r="L20"/>
      <c r="M20"/>
      <c r="N20"/>
    </row>
    <row r="21" spans="1:14" ht="16.5" customHeight="1">
      <c r="A21" s="35" t="s">
        <v>27</v>
      </c>
      <c r="B21" s="58">
        <f>ROUND((B15+B16)*B7,2)</f>
        <v>1558827.92</v>
      </c>
      <c r="C21" s="58">
        <f>ROUND((C15+C16)*C7,2)</f>
        <v>1403610.56</v>
      </c>
      <c r="D21" s="58">
        <f aca="true" t="shared" si="6" ref="D21:J21">ROUND((D15+D16)*D7,2)</f>
        <v>1829207.99</v>
      </c>
      <c r="E21" s="58">
        <f t="shared" si="6"/>
        <v>928239.54</v>
      </c>
      <c r="F21" s="58">
        <f t="shared" si="6"/>
        <v>1237486.21</v>
      </c>
      <c r="G21" s="58">
        <f t="shared" si="6"/>
        <v>1224392.11</v>
      </c>
      <c r="H21" s="58">
        <f t="shared" si="6"/>
        <v>996058.65</v>
      </c>
      <c r="I21" s="58">
        <f t="shared" si="6"/>
        <v>1548300.01</v>
      </c>
      <c r="J21" s="58">
        <f t="shared" si="6"/>
        <v>628476.56</v>
      </c>
      <c r="K21" s="30">
        <f t="shared" si="5"/>
        <v>11354599.55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220576.3</v>
      </c>
      <c r="C22" s="30">
        <f t="shared" si="7"/>
        <v>275577.63</v>
      </c>
      <c r="D22" s="30">
        <f t="shared" si="7"/>
        <v>283976.71</v>
      </c>
      <c r="E22" s="30">
        <f t="shared" si="7"/>
        <v>363664.07</v>
      </c>
      <c r="F22" s="30">
        <f t="shared" si="7"/>
        <v>61921.35</v>
      </c>
      <c r="G22" s="30">
        <f t="shared" si="7"/>
        <v>186325.52</v>
      </c>
      <c r="H22" s="30">
        <f t="shared" si="7"/>
        <v>268260.78</v>
      </c>
      <c r="I22" s="30">
        <f t="shared" si="7"/>
        <v>159414.62</v>
      </c>
      <c r="J22" s="30">
        <f t="shared" si="7"/>
        <v>-21005.84</v>
      </c>
      <c r="K22" s="30">
        <f t="shared" si="5"/>
        <v>1798711.14</v>
      </c>
      <c r="L22"/>
      <c r="M22"/>
      <c r="N22"/>
    </row>
    <row r="23" spans="1:14" ht="16.5" customHeight="1">
      <c r="A23" s="18" t="s">
        <v>25</v>
      </c>
      <c r="B23" s="30">
        <v>58222.91</v>
      </c>
      <c r="C23" s="30">
        <v>51674.07</v>
      </c>
      <c r="D23" s="30">
        <v>60272.85</v>
      </c>
      <c r="E23" s="30">
        <v>41704.65</v>
      </c>
      <c r="F23" s="30">
        <v>37957.15</v>
      </c>
      <c r="G23" s="30">
        <v>41204.28</v>
      </c>
      <c r="H23" s="30">
        <v>41107.45</v>
      </c>
      <c r="I23" s="30">
        <v>66277.77</v>
      </c>
      <c r="J23" s="30">
        <v>19477.75</v>
      </c>
      <c r="K23" s="30">
        <f t="shared" si="5"/>
        <v>417898.88000000006</v>
      </c>
      <c r="L23"/>
      <c r="M23"/>
      <c r="N23"/>
    </row>
    <row r="24" spans="1:14" ht="16.5" customHeight="1">
      <c r="A24" s="18" t="s">
        <v>24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1377.83</v>
      </c>
      <c r="C26" s="30">
        <v>1298.86</v>
      </c>
      <c r="D26" s="30">
        <v>1631.06</v>
      </c>
      <c r="E26" s="30">
        <v>1002.06</v>
      </c>
      <c r="F26" s="30">
        <v>1002.06</v>
      </c>
      <c r="G26" s="30">
        <v>1089.19</v>
      </c>
      <c r="H26" s="30">
        <v>980.27</v>
      </c>
      <c r="I26" s="30">
        <v>1358.77</v>
      </c>
      <c r="J26" s="30">
        <v>471.08</v>
      </c>
      <c r="K26" s="30">
        <f t="shared" si="5"/>
        <v>10211.18</v>
      </c>
      <c r="L26" s="59"/>
      <c r="M26" s="59"/>
      <c r="N26" s="59"/>
    </row>
    <row r="27" spans="1:14" ht="16.5" customHeight="1">
      <c r="A27" s="18" t="s">
        <v>75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76</v>
      </c>
      <c r="B28" s="30">
        <v>896.26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684.76</v>
      </c>
      <c r="H28" s="30">
        <v>695.63</v>
      </c>
      <c r="I28" s="30">
        <v>987.27</v>
      </c>
      <c r="J28" s="30">
        <v>327.92</v>
      </c>
      <c r="K28" s="30">
        <f t="shared" si="5"/>
        <v>6603.5599999999995</v>
      </c>
      <c r="L28" s="59"/>
      <c r="M28" s="59"/>
      <c r="N28" s="59"/>
    </row>
    <row r="29" spans="1:14" ht="16.5" customHeight="1">
      <c r="A29" s="18" t="s">
        <v>80</v>
      </c>
      <c r="B29" s="30"/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36381.31</v>
      </c>
      <c r="J29" s="30">
        <v>0</v>
      </c>
      <c r="K29" s="30">
        <f t="shared" si="5"/>
        <v>36381.31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-197041.81</v>
      </c>
      <c r="C32" s="30">
        <f t="shared" si="8"/>
        <v>-144379.8</v>
      </c>
      <c r="D32" s="30">
        <f t="shared" si="8"/>
        <v>-212918.77999999997</v>
      </c>
      <c r="E32" s="30">
        <f t="shared" si="8"/>
        <v>-159903.3</v>
      </c>
      <c r="F32" s="30">
        <f t="shared" si="8"/>
        <v>-119512.4</v>
      </c>
      <c r="G32" s="30">
        <f t="shared" si="8"/>
        <v>-144543.3</v>
      </c>
      <c r="H32" s="30">
        <f t="shared" si="8"/>
        <v>-105876.15</v>
      </c>
      <c r="I32" s="30">
        <f t="shared" si="8"/>
        <v>-181801.66</v>
      </c>
      <c r="J32" s="30">
        <f t="shared" si="8"/>
        <v>-52281.390000000014</v>
      </c>
      <c r="K32" s="30">
        <f aca="true" t="shared" si="9" ref="K32:K40">SUM(B32:J32)</f>
        <v>-1318258.5899999999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-123291.81</v>
      </c>
      <c r="C33" s="30">
        <f t="shared" si="10"/>
        <v>-75129.8</v>
      </c>
      <c r="D33" s="30">
        <f t="shared" si="10"/>
        <v>-79524.54999999999</v>
      </c>
      <c r="E33" s="30">
        <f t="shared" si="10"/>
        <v>-110903.3</v>
      </c>
      <c r="F33" s="30">
        <f t="shared" si="10"/>
        <v>-49262.4</v>
      </c>
      <c r="G33" s="30">
        <f t="shared" si="10"/>
        <v>-73043.29999999999</v>
      </c>
      <c r="H33" s="30">
        <f t="shared" si="10"/>
        <v>-36855.49</v>
      </c>
      <c r="I33" s="30">
        <f t="shared" si="10"/>
        <v>-95551.66</v>
      </c>
      <c r="J33" s="30">
        <f t="shared" si="10"/>
        <v>-25508.88</v>
      </c>
      <c r="K33" s="30">
        <f t="shared" si="9"/>
        <v>-669071.1900000001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-63822</v>
      </c>
      <c r="C34" s="30">
        <f t="shared" si="11"/>
        <v>-68235.2</v>
      </c>
      <c r="D34" s="30">
        <f t="shared" si="11"/>
        <v>-59897.2</v>
      </c>
      <c r="E34" s="30">
        <f t="shared" si="11"/>
        <v>-44849.2</v>
      </c>
      <c r="F34" s="30">
        <f t="shared" si="11"/>
        <v>-49262.4</v>
      </c>
      <c r="G34" s="30">
        <f t="shared" si="11"/>
        <v>-25603.6</v>
      </c>
      <c r="H34" s="30">
        <f t="shared" si="11"/>
        <v>-19751.6</v>
      </c>
      <c r="I34" s="30">
        <f t="shared" si="11"/>
        <v>-68860</v>
      </c>
      <c r="J34" s="30">
        <f t="shared" si="11"/>
        <v>-17274.4</v>
      </c>
      <c r="K34" s="30">
        <f t="shared" si="9"/>
        <v>-417555.60000000003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-59469.81</v>
      </c>
      <c r="C37" s="30">
        <v>-6894.6</v>
      </c>
      <c r="D37" s="30">
        <v>-19627.35</v>
      </c>
      <c r="E37" s="30">
        <v>-66054.1</v>
      </c>
      <c r="F37" s="26">
        <v>0</v>
      </c>
      <c r="G37" s="30">
        <v>-47439.7</v>
      </c>
      <c r="H37" s="30">
        <v>-17103.89</v>
      </c>
      <c r="I37" s="30">
        <v>-26691.66</v>
      </c>
      <c r="J37" s="30">
        <v>-8234.48</v>
      </c>
      <c r="K37" s="30">
        <f t="shared" si="9"/>
        <v>-251515.59000000003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-73750</v>
      </c>
      <c r="C38" s="27">
        <f t="shared" si="12"/>
        <v>-69250</v>
      </c>
      <c r="D38" s="27">
        <f t="shared" si="12"/>
        <v>-133394.22999999998</v>
      </c>
      <c r="E38" s="27">
        <f t="shared" si="12"/>
        <v>-49000</v>
      </c>
      <c r="F38" s="27">
        <f t="shared" si="12"/>
        <v>-70250</v>
      </c>
      <c r="G38" s="27">
        <f t="shared" si="12"/>
        <v>-71500</v>
      </c>
      <c r="H38" s="27">
        <f t="shared" si="12"/>
        <v>-69020.66</v>
      </c>
      <c r="I38" s="27">
        <f t="shared" si="12"/>
        <v>-86250</v>
      </c>
      <c r="J38" s="27">
        <f t="shared" si="12"/>
        <v>-26772.51000000001</v>
      </c>
      <c r="K38" s="30">
        <f t="shared" si="9"/>
        <v>-649187.4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65</v>
      </c>
      <c r="B47" s="17">
        <v>-73750</v>
      </c>
      <c r="C47" s="17">
        <v>-69250</v>
      </c>
      <c r="D47" s="17">
        <v>-1811000</v>
      </c>
      <c r="E47" s="17">
        <v>-49000</v>
      </c>
      <c r="F47" s="17">
        <v>-70250</v>
      </c>
      <c r="G47" s="17">
        <v>-71500</v>
      </c>
      <c r="H47" s="17">
        <v>-1163750</v>
      </c>
      <c r="I47" s="17">
        <v>-86250</v>
      </c>
      <c r="J47" s="17">
        <v>-537500</v>
      </c>
      <c r="K47" s="30">
        <f t="shared" si="13"/>
        <v>-3932250</v>
      </c>
      <c r="L47" s="24"/>
      <c r="M47"/>
      <c r="N47"/>
    </row>
    <row r="48" spans="1:14" s="23" customFormat="1" ht="16.5" customHeight="1">
      <c r="A48" s="25" t="s">
        <v>81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-3270.66</v>
      </c>
      <c r="I48" s="17">
        <v>0</v>
      </c>
      <c r="J48" s="17">
        <v>0</v>
      </c>
      <c r="K48" s="30">
        <f t="shared" si="13"/>
        <v>-3270.66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1644984.88</v>
      </c>
      <c r="C55" s="27">
        <f t="shared" si="15"/>
        <v>1592452.8900000001</v>
      </c>
      <c r="D55" s="27">
        <f t="shared" si="15"/>
        <v>1968842.61</v>
      </c>
      <c r="E55" s="27">
        <f t="shared" si="15"/>
        <v>1180802.67</v>
      </c>
      <c r="F55" s="27">
        <f t="shared" si="15"/>
        <v>1221463.4700000002</v>
      </c>
      <c r="G55" s="27">
        <f t="shared" si="15"/>
        <v>1311163.58</v>
      </c>
      <c r="H55" s="27">
        <f t="shared" si="15"/>
        <v>1205005.1600000001</v>
      </c>
      <c r="I55" s="27">
        <f t="shared" si="15"/>
        <v>1634765.9200000002</v>
      </c>
      <c r="J55" s="27">
        <f t="shared" si="15"/>
        <v>577354.3900000001</v>
      </c>
      <c r="K55" s="20">
        <f>SUM(B55:J55)</f>
        <v>12336835.57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1644984.88</v>
      </c>
      <c r="C61" s="10">
        <f t="shared" si="17"/>
        <v>1592452.8926832252</v>
      </c>
      <c r="D61" s="10">
        <f t="shared" si="17"/>
        <v>1968842.6118031438</v>
      </c>
      <c r="E61" s="10">
        <f t="shared" si="17"/>
        <v>1180802.6670175549</v>
      </c>
      <c r="F61" s="10">
        <f t="shared" si="17"/>
        <v>1221463.470320809</v>
      </c>
      <c r="G61" s="10">
        <f t="shared" si="17"/>
        <v>1311163.577293103</v>
      </c>
      <c r="H61" s="10">
        <f t="shared" si="17"/>
        <v>1205005.1631455172</v>
      </c>
      <c r="I61" s="10">
        <f>SUM(I62:I74)</f>
        <v>1634765.92</v>
      </c>
      <c r="J61" s="10">
        <f t="shared" si="17"/>
        <v>577354.387375961</v>
      </c>
      <c r="K61" s="5">
        <f>SUM(K62:K74)</f>
        <v>12336835.569639314</v>
      </c>
      <c r="L61" s="9"/>
    </row>
    <row r="62" spans="1:12" ht="16.5" customHeight="1">
      <c r="A62" s="7" t="s">
        <v>55</v>
      </c>
      <c r="B62" s="8">
        <v>1440019.76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1440019.76</v>
      </c>
      <c r="L62"/>
    </row>
    <row r="63" spans="1:12" ht="16.5" customHeight="1">
      <c r="A63" s="7" t="s">
        <v>56</v>
      </c>
      <c r="B63" s="8">
        <v>204965.12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204965.12</v>
      </c>
      <c r="L63"/>
    </row>
    <row r="64" spans="1:12" ht="16.5" customHeight="1">
      <c r="A64" s="7" t="s">
        <v>4</v>
      </c>
      <c r="B64" s="6">
        <v>0</v>
      </c>
      <c r="C64" s="8">
        <v>1592452.8926832252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1592452.8926832252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1968842.6118031438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1968842.6118031438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1180802.6670175549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1180802.6670175549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1221463.470320809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1221463.470320809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1311163.577293103</v>
      </c>
      <c r="H68" s="6">
        <v>0</v>
      </c>
      <c r="I68" s="6">
        <v>0</v>
      </c>
      <c r="J68" s="6">
        <v>0</v>
      </c>
      <c r="K68" s="5">
        <f t="shared" si="18"/>
        <v>1311163.577293103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1205005.1631455172</v>
      </c>
      <c r="I69" s="6">
        <v>0</v>
      </c>
      <c r="J69" s="6">
        <v>0</v>
      </c>
      <c r="K69" s="5">
        <f t="shared" si="18"/>
        <v>1205005.1631455172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598814.76</v>
      </c>
      <c r="J71" s="6">
        <v>0</v>
      </c>
      <c r="K71" s="5">
        <f t="shared" si="18"/>
        <v>598814.76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1035951.16</v>
      </c>
      <c r="J72" s="6">
        <v>0</v>
      </c>
      <c r="K72" s="5">
        <f t="shared" si="18"/>
        <v>1035951.16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577354.387375961</v>
      </c>
      <c r="K73" s="5">
        <f t="shared" si="18"/>
        <v>577354.387375961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2023-10-10T23:22:58Z</dcterms:modified>
  <cp:category/>
  <cp:version/>
  <cp:contentType/>
  <cp:contentStatus/>
</cp:coreProperties>
</file>