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<sst xmlns="http://schemas.openxmlformats.org/spreadsheetml/2006/main" count="87" uniqueCount="86">
  <si>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</si>
  <si>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</si>
  <si>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</si>
  <si>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</si>
  <si>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</si>
  <si>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</si>
  <si>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</si>
  <si>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</si>
  <si>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</si>
  <si>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</si>
  <si>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</si>
  <si>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</si>
  <si>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</si>
  <si>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</si>
  <si>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</si>
  <si>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</si>
  <si>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</si>
  <si>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</si>
  <si>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</si>
  <si>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</si>
  <si>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</si>
  <si>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</si>
  <si>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</si>
  <si>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</si>
  <si>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</si>
  <si>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</si>
  <si>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</si>
  <si>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</si>
  <si>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</si>
  <si>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</si>
  <si>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</si>
  <si>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</si>
  <si>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</si>
  <si>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</si>
  <si>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</si>
  <si>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</si>
  <si>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</si>
  <si>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</si>
  <si>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</si>
  <si>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</si>
  <si>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</si>
  <si>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</si>
  <si>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</si>
  <si>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</si>
  <si>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</si>
  <si>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</si>
  <si>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</si>
  <si>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</si>
  <si>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</si>
  <si>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</si>
  <si>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</si>
  <si>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</si>
  <si>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</si>
  <si>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</si>
  <si>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</si>
  <si>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</si>
  <si>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</si>
  <si>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</si>
  <si>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</si>
  <si>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</si>
  <si>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</si>
  <si>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</si>
  <si>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</si>
  <si>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</si>
  <si>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</si>
  <si>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</si>
  <si>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</si>
  <si>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</si>
  <si>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</si>
  <si>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</si>
  <si>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</si>
  <si>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</si>
  <si>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</si>
  <si>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</si>
  <si>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</si>
  <si>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</si>
  <si>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</si>
  <si>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</si>
  <si>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</si>
  <si>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</si>
  <si>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</si>
  <si>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</si>
  <si>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</si>
  <si>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</si>
  <si>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30/11/23 - VENCIMENTO 07/12/23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</si>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</sst>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91010</v>
      </c>
      <c r="C7" s="10">
        <f aca="true" t="shared" si="0" ref="C7:K7">C8+C11</f>
        <v>115263</v>
      </c>
      <c r="D7" s="10">
        <f t="shared" si="0"/>
        <v>338293</v>
      </c>
      <c r="E7" s="10">
        <f t="shared" si="0"/>
        <v>268881</v>
      </c>
      <c r="F7" s="10">
        <f t="shared" si="0"/>
        <v>285290</v>
      </c>
      <c r="G7" s="10">
        <f t="shared" si="0"/>
        <v>156808</v>
      </c>
      <c r="H7" s="10">
        <f t="shared" si="0"/>
        <v>94644</v>
      </c>
      <c r="I7" s="10">
        <f t="shared" si="0"/>
        <v>123849</v>
      </c>
      <c r="J7" s="10">
        <f t="shared" si="0"/>
        <v>129400</v>
      </c>
      <c r="K7" s="10">
        <f t="shared" si="0"/>
        <v>227169</v>
      </c>
      <c r="L7" s="10">
        <f aca="true" t="shared" si="1" ref="L7:L13">SUM(B7:K7)</f>
        <v>1830607</v>
      </c>
      <c r="M7" s="11"/>
    </row>
    <row r="8" spans="1:13" ht="17.25" customHeight="1">
      <c r="A8" s="12" t="s">
        <v>81</v>
      </c>
      <c r="B8" s="13">
        <f>B9+B10</f>
        <v>5426</v>
      </c>
      <c r="C8" s="13">
        <f aca="true" t="shared" si="2" ref="C8:K8">C9+C10</f>
        <v>5692</v>
      </c>
      <c r="D8" s="13">
        <f t="shared" si="2"/>
        <v>17667</v>
      </c>
      <c r="E8" s="13">
        <f t="shared" si="2"/>
        <v>12456</v>
      </c>
      <c r="F8" s="13">
        <f t="shared" si="2"/>
        <v>11585</v>
      </c>
      <c r="G8" s="13">
        <f t="shared" si="2"/>
        <v>8699</v>
      </c>
      <c r="H8" s="13">
        <f t="shared" si="2"/>
        <v>4825</v>
      </c>
      <c r="I8" s="13">
        <f t="shared" si="2"/>
        <v>4924</v>
      </c>
      <c r="J8" s="13">
        <f t="shared" si="2"/>
        <v>6949</v>
      </c>
      <c r="K8" s="13">
        <f t="shared" si="2"/>
        <v>10953</v>
      </c>
      <c r="L8" s="13">
        <f t="shared" si="1"/>
        <v>89176</v>
      </c>
      <c r="M8"/>
    </row>
    <row r="9" spans="1:13" ht="17.25" customHeight="1">
      <c r="A9" s="14" t="s">
        <v>18</v>
      </c>
      <c r="B9" s="15">
        <v>5425</v>
      </c>
      <c r="C9" s="15">
        <v>5692</v>
      </c>
      <c r="D9" s="15">
        <v>17667</v>
      </c>
      <c r="E9" s="15">
        <v>12454</v>
      </c>
      <c r="F9" s="15">
        <v>11585</v>
      </c>
      <c r="G9" s="15">
        <v>8699</v>
      </c>
      <c r="H9" s="15">
        <v>4655</v>
      </c>
      <c r="I9" s="15">
        <v>4924</v>
      </c>
      <c r="J9" s="15">
        <v>6949</v>
      </c>
      <c r="K9" s="15">
        <v>10953</v>
      </c>
      <c r="L9" s="13">
        <f t="shared" si="1"/>
        <v>89003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170</v>
      </c>
      <c r="I10" s="15">
        <v>0</v>
      </c>
      <c r="J10" s="15">
        <v>0</v>
      </c>
      <c r="K10" s="15">
        <v>0</v>
      </c>
      <c r="L10" s="13">
        <f t="shared" si="1"/>
        <v>173</v>
      </c>
      <c r="M10"/>
    </row>
    <row r="11" spans="1:13" ht="17.25" customHeight="1">
      <c r="A11" s="12" t="s">
        <v>70</v>
      </c>
      <c r="B11" s="15">
        <v>85584</v>
      </c>
      <c r="C11" s="15">
        <v>109571</v>
      </c>
      <c r="D11" s="15">
        <v>320626</v>
      </c>
      <c r="E11" s="15">
        <v>256425</v>
      </c>
      <c r="F11" s="15">
        <v>273705</v>
      </c>
      <c r="G11" s="15">
        <v>148109</v>
      </c>
      <c r="H11" s="15">
        <v>89819</v>
      </c>
      <c r="I11" s="15">
        <v>118925</v>
      </c>
      <c r="J11" s="15">
        <v>122451</v>
      </c>
      <c r="K11" s="15">
        <v>216216</v>
      </c>
      <c r="L11" s="13">
        <f t="shared" si="1"/>
        <v>1741431</v>
      </c>
      <c r="M11" s="60"/>
    </row>
    <row r="12" spans="1:13" ht="17.25" customHeight="1">
      <c r="A12" s="14" t="s">
        <v>82</v>
      </c>
      <c r="B12" s="15">
        <v>9341</v>
      </c>
      <c r="C12" s="15">
        <v>8065</v>
      </c>
      <c r="D12" s="15">
        <v>27612</v>
      </c>
      <c r="E12" s="15">
        <v>24370</v>
      </c>
      <c r="F12" s="15">
        <v>22770</v>
      </c>
      <c r="G12" s="15">
        <v>13355</v>
      </c>
      <c r="H12" s="15">
        <v>7818</v>
      </c>
      <c r="I12" s="15">
        <v>6742</v>
      </c>
      <c r="J12" s="15">
        <v>8549</v>
      </c>
      <c r="K12" s="15">
        <v>13772</v>
      </c>
      <c r="L12" s="13">
        <f t="shared" si="1"/>
        <v>142394</v>
      </c>
      <c r="M12" s="60"/>
    </row>
    <row r="13" spans="1:13" ht="17.25" customHeight="1">
      <c r="A13" s="14" t="s">
        <v>71</v>
      </c>
      <c r="B13" s="15">
        <f>+B11-B12</f>
        <v>76243</v>
      </c>
      <c r="C13" s="15">
        <f aca="true" t="shared" si="3" ref="C13:K13">+C11-C12</f>
        <v>101506</v>
      </c>
      <c r="D13" s="15">
        <f t="shared" si="3"/>
        <v>293014</v>
      </c>
      <c r="E13" s="15">
        <f t="shared" si="3"/>
        <v>232055</v>
      </c>
      <c r="F13" s="15">
        <f t="shared" si="3"/>
        <v>250935</v>
      </c>
      <c r="G13" s="15">
        <f t="shared" si="3"/>
        <v>134754</v>
      </c>
      <c r="H13" s="15">
        <f t="shared" si="3"/>
        <v>82001</v>
      </c>
      <c r="I13" s="15">
        <f t="shared" si="3"/>
        <v>112183</v>
      </c>
      <c r="J13" s="15">
        <f t="shared" si="3"/>
        <v>113902</v>
      </c>
      <c r="K13" s="15">
        <f t="shared" si="3"/>
        <v>202444</v>
      </c>
      <c r="L13" s="13">
        <f t="shared" si="1"/>
        <v>1599037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1.190524468633042</v>
      </c>
      <c r="C18" s="22">
        <v>1.137639837817654</v>
      </c>
      <c r="D18" s="22">
        <v>1.048621545517459</v>
      </c>
      <c r="E18" s="22">
        <v>1.068226289171572</v>
      </c>
      <c r="F18" s="22">
        <v>1.159129329468773</v>
      </c>
      <c r="G18" s="22">
        <v>1.139416575194824</v>
      </c>
      <c r="H18" s="22">
        <v>1.027243105437232</v>
      </c>
      <c r="I18" s="22">
        <v>1.140588411230867</v>
      </c>
      <c r="J18" s="22">
        <v>1.236369587505752</v>
      </c>
      <c r="K18" s="22">
        <v>1.083007399088773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831654.14</v>
      </c>
      <c r="C20" s="25">
        <f aca="true" t="shared" si="4" ref="C20:K20">SUM(C21:C30)</f>
        <v>558486.27</v>
      </c>
      <c r="D20" s="25">
        <f t="shared" si="4"/>
        <v>1816974.51</v>
      </c>
      <c r="E20" s="25">
        <f t="shared" si="4"/>
        <v>1471820.99</v>
      </c>
      <c r="F20" s="25">
        <f t="shared" si="4"/>
        <v>1516943.97</v>
      </c>
      <c r="G20" s="25">
        <f t="shared" si="4"/>
        <v>897660.5899999999</v>
      </c>
      <c r="H20" s="25">
        <f t="shared" si="4"/>
        <v>540303.8099999999</v>
      </c>
      <c r="I20" s="25">
        <f t="shared" si="4"/>
        <v>641191.01</v>
      </c>
      <c r="J20" s="25">
        <f t="shared" si="4"/>
        <v>787866.0899999999</v>
      </c>
      <c r="K20" s="25">
        <f t="shared" si="4"/>
        <v>986844.53</v>
      </c>
      <c r="L20" s="25">
        <f>SUM(B20:K20)</f>
        <v>10049745.909999998</v>
      </c>
      <c r="M20"/>
    </row>
    <row r="21" spans="1:13" ht="17.25" customHeight="1">
      <c r="A21" s="26" t="s">
        <v>22</v>
      </c>
      <c r="B21" s="56">
        <f>ROUND((B15+B16)*B7,2)</f>
        <v>666821.17</v>
      </c>
      <c r="C21" s="56">
        <f aca="true" t="shared" si="5" ref="C21:K21">ROUND((C15+C16)*C7,2)</f>
        <v>475494.45</v>
      </c>
      <c r="D21" s="56">
        <f t="shared" si="5"/>
        <v>1660984.8</v>
      </c>
      <c r="E21" s="56">
        <f t="shared" si="5"/>
        <v>1337252.77</v>
      </c>
      <c r="F21" s="56">
        <f t="shared" si="5"/>
        <v>1253678.38</v>
      </c>
      <c r="G21" s="56">
        <f t="shared" si="5"/>
        <v>757680.58</v>
      </c>
      <c r="H21" s="56">
        <f t="shared" si="5"/>
        <v>503742.69</v>
      </c>
      <c r="I21" s="56">
        <f t="shared" si="5"/>
        <v>546533.25</v>
      </c>
      <c r="J21" s="56">
        <f t="shared" si="5"/>
        <v>614986.44</v>
      </c>
      <c r="K21" s="56">
        <f t="shared" si="5"/>
        <v>881642.89</v>
      </c>
      <c r="L21" s="33">
        <f aca="true" t="shared" si="6" ref="L21:L29">SUM(B21:K21)</f>
        <v>8698817.420000002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127045.75</v>
      </c>
      <c r="C22" s="33">
        <f t="shared" si="7"/>
        <v>65446.98</v>
      </c>
      <c r="D22" s="33">
        <f t="shared" si="7"/>
        <v>80759.65</v>
      </c>
      <c r="E22" s="33">
        <f t="shared" si="7"/>
        <v>91235.79</v>
      </c>
      <c r="F22" s="33">
        <f t="shared" si="7"/>
        <v>199497</v>
      </c>
      <c r="G22" s="33">
        <f t="shared" si="7"/>
        <v>105633.23</v>
      </c>
      <c r="H22" s="33">
        <f t="shared" si="7"/>
        <v>13723.52</v>
      </c>
      <c r="I22" s="33">
        <f t="shared" si="7"/>
        <v>76836.24</v>
      </c>
      <c r="J22" s="33">
        <f t="shared" si="7"/>
        <v>145364.09</v>
      </c>
      <c r="K22" s="33">
        <f t="shared" si="7"/>
        <v>73182.88</v>
      </c>
      <c r="L22" s="33">
        <f t="shared" si="6"/>
        <v>978725.1299999999</v>
      </c>
      <c r="M22"/>
    </row>
    <row r="23" spans="1:13" ht="17.25" customHeight="1">
      <c r="A23" s="27" t="s">
        <v>24</v>
      </c>
      <c r="B23" s="33">
        <v>2748.92</v>
      </c>
      <c r="C23" s="33">
        <v>14902.14</v>
      </c>
      <c r="D23" s="33">
        <v>68904.74</v>
      </c>
      <c r="E23" s="33">
        <v>37570.04</v>
      </c>
      <c r="F23" s="33">
        <v>57887.52</v>
      </c>
      <c r="G23" s="33">
        <v>33074.89</v>
      </c>
      <c r="H23" s="33">
        <v>20224.77</v>
      </c>
      <c r="I23" s="33">
        <v>15053.47</v>
      </c>
      <c r="J23" s="33">
        <v>22715.13</v>
      </c>
      <c r="K23" s="33">
        <v>26879.93</v>
      </c>
      <c r="L23" s="33">
        <f t="shared" si="6"/>
        <v>299961.55</v>
      </c>
      <c r="M23"/>
    </row>
    <row r="24" spans="1:13" ht="17.25" customHeight="1">
      <c r="A24" s="27" t="s">
        <v>25</v>
      </c>
      <c r="B24" s="33">
        <v>1829.11</v>
      </c>
      <c r="C24" s="29">
        <v>1829.11</v>
      </c>
      <c r="D24" s="29">
        <v>3658.22</v>
      </c>
      <c r="E24" s="29">
        <v>3658.22</v>
      </c>
      <c r="F24" s="33">
        <v>3658.22</v>
      </c>
      <c r="G24" s="29">
        <v>0</v>
      </c>
      <c r="H24" s="33">
        <v>1829.11</v>
      </c>
      <c r="I24" s="29">
        <v>1829.11</v>
      </c>
      <c r="J24" s="29">
        <v>3658.22</v>
      </c>
      <c r="K24" s="29">
        <v>3658.22</v>
      </c>
      <c r="L24" s="33">
        <f t="shared" si="6"/>
        <v>25607.54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661.23</v>
      </c>
      <c r="C26" s="33">
        <v>444.57</v>
      </c>
      <c r="D26" s="33">
        <v>1446.26</v>
      </c>
      <c r="E26" s="33">
        <v>1170.52</v>
      </c>
      <c r="F26" s="33">
        <v>1207.1</v>
      </c>
      <c r="G26" s="33">
        <v>714.69</v>
      </c>
      <c r="H26" s="33">
        <v>430.5</v>
      </c>
      <c r="I26" s="33">
        <v>509.29</v>
      </c>
      <c r="J26" s="33">
        <v>627.46</v>
      </c>
      <c r="K26" s="33">
        <v>785.03</v>
      </c>
      <c r="L26" s="33">
        <f t="shared" si="6"/>
        <v>7996.650000000001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388.35</v>
      </c>
      <c r="H27" s="33">
        <v>240.87</v>
      </c>
      <c r="I27" s="33">
        <v>292.99</v>
      </c>
      <c r="J27" s="33">
        <v>353.13</v>
      </c>
      <c r="K27" s="33">
        <v>476.14</v>
      </c>
      <c r="L27" s="33">
        <f t="shared" si="6"/>
        <v>4509.320000000001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112.35</v>
      </c>
      <c r="I28" s="33">
        <v>136.66</v>
      </c>
      <c r="J28" s="33">
        <v>161.62</v>
      </c>
      <c r="K28" s="33">
        <v>219.44</v>
      </c>
      <c r="L28" s="33">
        <f t="shared" si="6"/>
        <v>2069.56</v>
      </c>
      <c r="M28" s="60"/>
    </row>
    <row r="29" spans="1:13" ht="17.25" customHeight="1">
      <c r="A29" s="27" t="s">
        <v>85</v>
      </c>
      <c r="B29" s="33">
        <v>32058.74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32058.74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-131583.53</v>
      </c>
      <c r="C32" s="33">
        <f t="shared" si="8"/>
        <v>-25044.8</v>
      </c>
      <c r="D32" s="33">
        <f t="shared" si="8"/>
        <v>-77734.8</v>
      </c>
      <c r="E32" s="33">
        <f t="shared" si="8"/>
        <v>-60758.019999999924</v>
      </c>
      <c r="F32" s="33">
        <f t="shared" si="8"/>
        <v>-50974</v>
      </c>
      <c r="G32" s="33">
        <f t="shared" si="8"/>
        <v>-38275.6</v>
      </c>
      <c r="H32" s="33">
        <f t="shared" si="8"/>
        <v>-27299.17</v>
      </c>
      <c r="I32" s="33">
        <f t="shared" si="8"/>
        <v>-29428.91</v>
      </c>
      <c r="J32" s="33">
        <f t="shared" si="8"/>
        <v>-30575.6</v>
      </c>
      <c r="K32" s="33">
        <f t="shared" si="8"/>
        <v>-48193.2</v>
      </c>
      <c r="L32" s="33">
        <f aca="true" t="shared" si="9" ref="L32:L39">SUM(B32:K32)</f>
        <v>-519867.62999999983</v>
      </c>
      <c r="M32"/>
    </row>
    <row r="33" spans="1:13" ht="18.75" customHeight="1">
      <c r="A33" s="27" t="s">
        <v>28</v>
      </c>
      <c r="B33" s="33">
        <f>B34+B35+B36+B37</f>
        <v>-23870</v>
      </c>
      <c r="C33" s="33">
        <f aca="true" t="shared" si="10" ref="C33:K33">C34+C35+C36+C37</f>
        <v>-25044.8</v>
      </c>
      <c r="D33" s="33">
        <f t="shared" si="10"/>
        <v>-77734.8</v>
      </c>
      <c r="E33" s="33">
        <f t="shared" si="10"/>
        <v>-54797.6</v>
      </c>
      <c r="F33" s="33">
        <f t="shared" si="10"/>
        <v>-50974</v>
      </c>
      <c r="G33" s="33">
        <f t="shared" si="10"/>
        <v>-38275.6</v>
      </c>
      <c r="H33" s="33">
        <f t="shared" si="10"/>
        <v>-20482</v>
      </c>
      <c r="I33" s="33">
        <f t="shared" si="10"/>
        <v>-29428.91</v>
      </c>
      <c r="J33" s="33">
        <f t="shared" si="10"/>
        <v>-30575.6</v>
      </c>
      <c r="K33" s="33">
        <f t="shared" si="10"/>
        <v>-48193.2</v>
      </c>
      <c r="L33" s="33">
        <f t="shared" si="9"/>
        <v>-399376.50999999995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-23870</v>
      </c>
      <c r="C34" s="33">
        <f t="shared" si="11"/>
        <v>-25044.8</v>
      </c>
      <c r="D34" s="33">
        <f t="shared" si="11"/>
        <v>-77734.8</v>
      </c>
      <c r="E34" s="33">
        <f t="shared" si="11"/>
        <v>-54797.6</v>
      </c>
      <c r="F34" s="33">
        <f t="shared" si="11"/>
        <v>-50974</v>
      </c>
      <c r="G34" s="33">
        <f t="shared" si="11"/>
        <v>-38275.6</v>
      </c>
      <c r="H34" s="33">
        <f t="shared" si="11"/>
        <v>-20482</v>
      </c>
      <c r="I34" s="33">
        <f t="shared" si="11"/>
        <v>-21665.6</v>
      </c>
      <c r="J34" s="33">
        <f t="shared" si="11"/>
        <v>-30575.6</v>
      </c>
      <c r="K34" s="33">
        <f t="shared" si="11"/>
        <v>-48193.2</v>
      </c>
      <c r="L34" s="33">
        <f t="shared" si="9"/>
        <v>-391613.19999999995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-7763.31</v>
      </c>
      <c r="J37" s="17">
        <v>0</v>
      </c>
      <c r="K37" s="17">
        <v>0</v>
      </c>
      <c r="L37" s="33">
        <f t="shared" si="9"/>
        <v>-7763.31</v>
      </c>
      <c r="M37"/>
    </row>
    <row r="38" spans="1:13" s="36" customFormat="1" ht="18.75" customHeight="1">
      <c r="A38" s="27" t="s">
        <v>32</v>
      </c>
      <c r="B38" s="38">
        <f>SUM(B39:B50)</f>
        <v>-107713.53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-5960.4199999999255</v>
      </c>
      <c r="F38" s="38">
        <f t="shared" si="12"/>
        <v>0</v>
      </c>
      <c r="G38" s="38">
        <f t="shared" si="12"/>
        <v>0</v>
      </c>
      <c r="H38" s="38">
        <f t="shared" si="12"/>
        <v>-6817.17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-120491.11999999992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-26132.82</v>
      </c>
      <c r="C40" s="17">
        <v>0</v>
      </c>
      <c r="D40" s="17">
        <v>0</v>
      </c>
      <c r="E40" s="33">
        <v>-5960.42</v>
      </c>
      <c r="F40" s="28">
        <v>0</v>
      </c>
      <c r="G40" s="28">
        <v>0</v>
      </c>
      <c r="H40" s="33">
        <v>-6817.17</v>
      </c>
      <c r="I40" s="17">
        <v>0</v>
      </c>
      <c r="J40" s="28">
        <v>0</v>
      </c>
      <c r="K40" s="17">
        <v>0</v>
      </c>
      <c r="L40" s="33">
        <f>SUM(B40:K40)</f>
        <v>-38910.409999999996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700070.61</v>
      </c>
      <c r="C56" s="41">
        <f t="shared" si="16"/>
        <v>533441.47</v>
      </c>
      <c r="D56" s="41">
        <f t="shared" si="16"/>
        <v>1739239.71</v>
      </c>
      <c r="E56" s="41">
        <f t="shared" si="16"/>
        <v>1411062.97</v>
      </c>
      <c r="F56" s="41">
        <f t="shared" si="16"/>
        <v>1465969.97</v>
      </c>
      <c r="G56" s="41">
        <f t="shared" si="16"/>
        <v>859384.9899999999</v>
      </c>
      <c r="H56" s="41">
        <f t="shared" si="16"/>
        <v>513004.63999999996</v>
      </c>
      <c r="I56" s="41">
        <f t="shared" si="16"/>
        <v>611762.1</v>
      </c>
      <c r="J56" s="41">
        <f t="shared" si="16"/>
        <v>757290.4899999999</v>
      </c>
      <c r="K56" s="41">
        <f t="shared" si="16"/>
        <v>938651.3300000001</v>
      </c>
      <c r="L56" s="42">
        <f t="shared" si="14"/>
        <v>9529878.28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700070.61</v>
      </c>
      <c r="C62" s="41">
        <f aca="true" t="shared" si="18" ref="C62:J62">SUM(C63:C74)</f>
        <v>533441.47</v>
      </c>
      <c r="D62" s="41">
        <f t="shared" si="18"/>
        <v>1739239.71</v>
      </c>
      <c r="E62" s="41">
        <f t="shared" si="18"/>
        <v>1411062.97</v>
      </c>
      <c r="F62" s="41">
        <f t="shared" si="18"/>
        <v>1465969.97</v>
      </c>
      <c r="G62" s="41">
        <f t="shared" si="18"/>
        <v>859384.99</v>
      </c>
      <c r="H62" s="41">
        <f t="shared" si="18"/>
        <v>513004.64</v>
      </c>
      <c r="I62" s="41">
        <f>SUM(I63:I79)</f>
        <v>611762.1</v>
      </c>
      <c r="J62" s="41">
        <f t="shared" si="18"/>
        <v>757290.49</v>
      </c>
      <c r="K62" s="41">
        <f>SUM(K63:K76)</f>
        <v>938651.3300000001</v>
      </c>
      <c r="L62" s="46">
        <f>SUM(B62:K62)</f>
        <v>9529878.28</v>
      </c>
      <c r="M62" s="40"/>
    </row>
    <row r="63" spans="1:13" ht="18.75" customHeight="1">
      <c r="A63" s="47" t="s">
        <v>46</v>
      </c>
      <c r="B63" s="48">
        <v>700070.61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700070.61</v>
      </c>
      <c r="M63"/>
    </row>
    <row r="64" spans="1:13" ht="18.75" customHeight="1">
      <c r="A64" s="47" t="s">
        <v>55</v>
      </c>
      <c r="B64" s="17">
        <v>0</v>
      </c>
      <c r="C64" s="48">
        <v>467241.38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467241.38</v>
      </c>
      <c r="M64"/>
    </row>
    <row r="65" spans="1:13" ht="18.75" customHeight="1">
      <c r="A65" s="47" t="s">
        <v>56</v>
      </c>
      <c r="B65" s="17">
        <v>0</v>
      </c>
      <c r="C65" s="48">
        <v>66200.09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66200.09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1739239.71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1739239.71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1411062.97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1411062.97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1465969.97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1465969.97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859384.99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859384.99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513004.64</v>
      </c>
      <c r="I70" s="17">
        <v>0</v>
      </c>
      <c r="J70" s="17">
        <v>0</v>
      </c>
      <c r="K70" s="17">
        <v>0</v>
      </c>
      <c r="L70" s="46">
        <f t="shared" si="19"/>
        <v>513004.64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611762.1</v>
      </c>
      <c r="J71" s="17">
        <v>0</v>
      </c>
      <c r="K71" s="17">
        <v>0</v>
      </c>
      <c r="L71" s="46">
        <f t="shared" si="19"/>
        <v>611762.1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757290.49</v>
      </c>
      <c r="K72" s="17">
        <v>0</v>
      </c>
      <c r="L72" s="46">
        <f t="shared" si="19"/>
        <v>757290.49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545544.15</v>
      </c>
      <c r="L73" s="46">
        <f t="shared" si="19"/>
        <v>545544.15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393107.18</v>
      </c>
      <c r="L74" s="46">
        <f t="shared" si="19"/>
        <v>393107.18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2023-12-06T20:13:44Z</dcterms:modified>
  <cp:category/>
  <cp:version/>
  <cp:contentType/>
  <cp:contentStatus/>
</cp:coreProperties>
</file>