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<sst xmlns="http://schemas.openxmlformats.org/spreadsheetml/2006/main" count="87" uniqueCount="86">
  <si>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</si>
  <si>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</si>
  <si>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</si>
  <si>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</si>
  <si>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</si>
  <si>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</si>
  <si>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</si>
  <si>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</si>
  <si>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</si>
  <si>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</si>
  <si>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</si>
  <si>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</si>
  <si>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</si>
  <si>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</si>
  <si>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</si>
  <si>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</si>
  <si>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</si>
  <si>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</si>
  <si>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</si>
  <si>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</si>
  <si>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</si>
  <si>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</si>
  <si>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</si>
  <si>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</si>
  <si>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</si>
  <si>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</si>
  <si>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</si>
  <si>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</si>
  <si>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</si>
  <si>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</si>
  <si>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</si>
  <si>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</si>
  <si>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</si>
  <si>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</si>
  <si>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</si>
  <si>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</si>
  <si>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</si>
  <si>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</si>
  <si>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</si>
  <si>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</si>
  <si>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</si>
  <si>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</si>
  <si>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</si>
  <si>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</si>
  <si>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</si>
  <si>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</si>
  <si>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</si>
  <si>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</si>
  <si>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</si>
  <si>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</si>
  <si>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</si>
  <si>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</si>
  <si>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</si>
  <si>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</si>
  <si>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</si>
  <si>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</si>
  <si>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</si>
  <si>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</si>
  <si>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</si>
  <si>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</si>
  <si>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</si>
  <si>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</si>
  <si>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</si>
  <si>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</si>
  <si>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</si>
  <si>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</si>
  <si>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</si>
  <si>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</si>
  <si>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</si>
  <si>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</si>
  <si>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</si>
  <si>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</si>
  <si>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</si>
  <si>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</si>
  <si>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</si>
  <si>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</si>
  <si>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</si>
  <si>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</si>
  <si>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</si>
  <si>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</si>
  <si>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</si>
  <si>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</si>
  <si>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</si>
  <si>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</si>
  <si>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07/11/23 - VENCIMENTO 14/11/23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</si>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</sst>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91148</v>
      </c>
      <c r="C7" s="10">
        <f aca="true" t="shared" si="0" ref="C7:K7">C8+C11</f>
        <v>118961</v>
      </c>
      <c r="D7" s="10">
        <f t="shared" si="0"/>
        <v>348238</v>
      </c>
      <c r="E7" s="10">
        <f t="shared" si="0"/>
        <v>279180</v>
      </c>
      <c r="F7" s="10">
        <f t="shared" si="0"/>
        <v>293607</v>
      </c>
      <c r="G7" s="10">
        <f t="shared" si="0"/>
        <v>161564</v>
      </c>
      <c r="H7" s="10">
        <f t="shared" si="0"/>
        <v>91665</v>
      </c>
      <c r="I7" s="10">
        <f t="shared" si="0"/>
        <v>123779</v>
      </c>
      <c r="J7" s="10">
        <f t="shared" si="0"/>
        <v>129577</v>
      </c>
      <c r="K7" s="10">
        <f t="shared" si="0"/>
        <v>227212</v>
      </c>
      <c r="L7" s="10">
        <f aca="true" t="shared" si="1" ref="L7:L13">SUM(B7:K7)</f>
        <v>1864931</v>
      </c>
      <c r="M7" s="11"/>
    </row>
    <row r="8" spans="1:13" ht="17.25" customHeight="1">
      <c r="A8" s="12" t="s">
        <v>81</v>
      </c>
      <c r="B8" s="13">
        <f>B9+B10</f>
        <v>5007</v>
      </c>
      <c r="C8" s="13">
        <f aca="true" t="shared" si="2" ref="C8:K8">C9+C10</f>
        <v>5402</v>
      </c>
      <c r="D8" s="13">
        <f t="shared" si="2"/>
        <v>16079</v>
      </c>
      <c r="E8" s="13">
        <f t="shared" si="2"/>
        <v>11769</v>
      </c>
      <c r="F8" s="13">
        <f t="shared" si="2"/>
        <v>10846</v>
      </c>
      <c r="G8" s="13">
        <f t="shared" si="2"/>
        <v>8235</v>
      </c>
      <c r="H8" s="13">
        <f t="shared" si="2"/>
        <v>4230</v>
      </c>
      <c r="I8" s="13">
        <f t="shared" si="2"/>
        <v>4472</v>
      </c>
      <c r="J8" s="13">
        <f t="shared" si="2"/>
        <v>6301</v>
      </c>
      <c r="K8" s="13">
        <f t="shared" si="2"/>
        <v>10256</v>
      </c>
      <c r="L8" s="13">
        <f t="shared" si="1"/>
        <v>82597</v>
      </c>
      <c r="M8"/>
    </row>
    <row r="9" spans="1:13" ht="17.25" customHeight="1">
      <c r="A9" s="14" t="s">
        <v>18</v>
      </c>
      <c r="B9" s="15">
        <v>5006</v>
      </c>
      <c r="C9" s="15">
        <v>5402</v>
      </c>
      <c r="D9" s="15">
        <v>16079</v>
      </c>
      <c r="E9" s="15">
        <v>11767</v>
      </c>
      <c r="F9" s="15">
        <v>10846</v>
      </c>
      <c r="G9" s="15">
        <v>8235</v>
      </c>
      <c r="H9" s="15">
        <v>4146</v>
      </c>
      <c r="I9" s="15">
        <v>4472</v>
      </c>
      <c r="J9" s="15">
        <v>6301</v>
      </c>
      <c r="K9" s="15">
        <v>10256</v>
      </c>
      <c r="L9" s="13">
        <f t="shared" si="1"/>
        <v>82510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2</v>
      </c>
      <c r="F10" s="15">
        <v>0</v>
      </c>
      <c r="G10" s="15">
        <v>0</v>
      </c>
      <c r="H10" s="15">
        <v>84</v>
      </c>
      <c r="I10" s="15">
        <v>0</v>
      </c>
      <c r="J10" s="15">
        <v>0</v>
      </c>
      <c r="K10" s="15">
        <v>0</v>
      </c>
      <c r="L10" s="13">
        <f t="shared" si="1"/>
        <v>87</v>
      </c>
      <c r="M10"/>
    </row>
    <row r="11" spans="1:13" ht="17.25" customHeight="1">
      <c r="A11" s="12" t="s">
        <v>70</v>
      </c>
      <c r="B11" s="15">
        <v>86141</v>
      </c>
      <c r="C11" s="15">
        <v>113559</v>
      </c>
      <c r="D11" s="15">
        <v>332159</v>
      </c>
      <c r="E11" s="15">
        <v>267411</v>
      </c>
      <c r="F11" s="15">
        <v>282761</v>
      </c>
      <c r="G11" s="15">
        <v>153329</v>
      </c>
      <c r="H11" s="15">
        <v>87435</v>
      </c>
      <c r="I11" s="15">
        <v>119307</v>
      </c>
      <c r="J11" s="15">
        <v>123276</v>
      </c>
      <c r="K11" s="15">
        <v>216956</v>
      </c>
      <c r="L11" s="13">
        <f t="shared" si="1"/>
        <v>1782334</v>
      </c>
      <c r="M11" s="60"/>
    </row>
    <row r="12" spans="1:13" ht="17.25" customHeight="1">
      <c r="A12" s="14" t="s">
        <v>82</v>
      </c>
      <c r="B12" s="15">
        <v>10273</v>
      </c>
      <c r="C12" s="15">
        <v>8669</v>
      </c>
      <c r="D12" s="15">
        <v>29967</v>
      </c>
      <c r="E12" s="15">
        <v>27057</v>
      </c>
      <c r="F12" s="15">
        <v>25111</v>
      </c>
      <c r="G12" s="15">
        <v>14328</v>
      </c>
      <c r="H12" s="15">
        <v>7886</v>
      </c>
      <c r="I12" s="15">
        <v>7017</v>
      </c>
      <c r="J12" s="15">
        <v>8885</v>
      </c>
      <c r="K12" s="15">
        <v>14697</v>
      </c>
      <c r="L12" s="13">
        <f t="shared" si="1"/>
        <v>153890</v>
      </c>
      <c r="M12" s="60"/>
    </row>
    <row r="13" spans="1:13" ht="17.25" customHeight="1">
      <c r="A13" s="14" t="s">
        <v>71</v>
      </c>
      <c r="B13" s="15">
        <f>+B11-B12</f>
        <v>75868</v>
      </c>
      <c r="C13" s="15">
        <f aca="true" t="shared" si="3" ref="C13:K13">+C11-C12</f>
        <v>104890</v>
      </c>
      <c r="D13" s="15">
        <f t="shared" si="3"/>
        <v>302192</v>
      </c>
      <c r="E13" s="15">
        <f t="shared" si="3"/>
        <v>240354</v>
      </c>
      <c r="F13" s="15">
        <f t="shared" si="3"/>
        <v>257650</v>
      </c>
      <c r="G13" s="15">
        <f t="shared" si="3"/>
        <v>139001</v>
      </c>
      <c r="H13" s="15">
        <f t="shared" si="3"/>
        <v>79549</v>
      </c>
      <c r="I13" s="15">
        <f t="shared" si="3"/>
        <v>112290</v>
      </c>
      <c r="J13" s="15">
        <f t="shared" si="3"/>
        <v>114391</v>
      </c>
      <c r="K13" s="15">
        <f t="shared" si="3"/>
        <v>202259</v>
      </c>
      <c r="L13" s="13">
        <f t="shared" si="1"/>
        <v>1628444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1.231310933518695</v>
      </c>
      <c r="C18" s="22">
        <v>1.151809476034003</v>
      </c>
      <c r="D18" s="22">
        <v>1.065222427655194</v>
      </c>
      <c r="E18" s="22">
        <v>1.078301371288957</v>
      </c>
      <c r="F18" s="22">
        <v>1.181190479901494</v>
      </c>
      <c r="G18" s="22">
        <v>1.157455166026629</v>
      </c>
      <c r="H18" s="22">
        <v>1.070593200592688</v>
      </c>
      <c r="I18" s="22">
        <v>1.187028999014299</v>
      </c>
      <c r="J18" s="22">
        <v>1.269367547940098</v>
      </c>
      <c r="K18" s="22">
        <v>1.129297035188103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SUM(B21:B30)</f>
        <v>860019.7300000002</v>
      </c>
      <c r="C20" s="25">
        <f aca="true" t="shared" si="4" ref="C20:K20">SUM(C21:C30)</f>
        <v>582859.29</v>
      </c>
      <c r="D20" s="25">
        <f t="shared" si="4"/>
        <v>1897004.93</v>
      </c>
      <c r="E20" s="25">
        <f t="shared" si="4"/>
        <v>1541112.0599999998</v>
      </c>
      <c r="F20" s="25">
        <f t="shared" si="4"/>
        <v>1587085.0100000002</v>
      </c>
      <c r="G20" s="25">
        <f t="shared" si="4"/>
        <v>939212.86</v>
      </c>
      <c r="H20" s="25">
        <f t="shared" si="4"/>
        <v>544635.4000000001</v>
      </c>
      <c r="I20" s="25">
        <f t="shared" si="4"/>
        <v>666176.4200000002</v>
      </c>
      <c r="J20" s="25">
        <f t="shared" si="4"/>
        <v>808774.83</v>
      </c>
      <c r="K20" s="25">
        <f t="shared" si="4"/>
        <v>1028488.96</v>
      </c>
      <c r="L20" s="25">
        <f>SUM(B20:K20)</f>
        <v>10455369.490000002</v>
      </c>
      <c r="M20"/>
    </row>
    <row r="21" spans="1:13" ht="17.25" customHeight="1">
      <c r="A21" s="26" t="s">
        <v>22</v>
      </c>
      <c r="B21" s="56">
        <f>ROUND((B15+B16)*B7,2)</f>
        <v>667832.28</v>
      </c>
      <c r="C21" s="56">
        <f aca="true" t="shared" si="5" ref="C21:K21">ROUND((C15+C16)*C7,2)</f>
        <v>490749.81</v>
      </c>
      <c r="D21" s="56">
        <f t="shared" si="5"/>
        <v>1709813.76</v>
      </c>
      <c r="E21" s="56">
        <f t="shared" si="5"/>
        <v>1388473.81</v>
      </c>
      <c r="F21" s="56">
        <f t="shared" si="5"/>
        <v>1290226.6</v>
      </c>
      <c r="G21" s="56">
        <f t="shared" si="5"/>
        <v>780661.09</v>
      </c>
      <c r="H21" s="56">
        <f t="shared" si="5"/>
        <v>487886.96</v>
      </c>
      <c r="I21" s="56">
        <f t="shared" si="5"/>
        <v>546224.35</v>
      </c>
      <c r="J21" s="56">
        <f t="shared" si="5"/>
        <v>615827.65</v>
      </c>
      <c r="K21" s="56">
        <f t="shared" si="5"/>
        <v>881809.77</v>
      </c>
      <c r="L21" s="33">
        <f aca="true" t="shared" si="6" ref="L21:L29">SUM(B21:K21)</f>
        <v>8859506.08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154476.91</v>
      </c>
      <c r="C22" s="33">
        <f t="shared" si="7"/>
        <v>74500.47</v>
      </c>
      <c r="D22" s="33">
        <f t="shared" si="7"/>
        <v>111518.2</v>
      </c>
      <c r="E22" s="33">
        <f t="shared" si="7"/>
        <v>108719.4</v>
      </c>
      <c r="F22" s="33">
        <f t="shared" si="7"/>
        <v>233776.78</v>
      </c>
      <c r="G22" s="33">
        <f t="shared" si="7"/>
        <v>122919.12</v>
      </c>
      <c r="H22" s="33">
        <f t="shared" si="7"/>
        <v>34441.5</v>
      </c>
      <c r="I22" s="33">
        <f t="shared" si="7"/>
        <v>102159.79</v>
      </c>
      <c r="J22" s="33">
        <f t="shared" si="7"/>
        <v>165883.98</v>
      </c>
      <c r="K22" s="33">
        <f t="shared" si="7"/>
        <v>114015.39</v>
      </c>
      <c r="L22" s="33">
        <f t="shared" si="6"/>
        <v>1222411.54</v>
      </c>
      <c r="M22"/>
    </row>
    <row r="23" spans="1:13" ht="17.25" customHeight="1">
      <c r="A23" s="27" t="s">
        <v>24</v>
      </c>
      <c r="B23" s="33">
        <v>2748.92</v>
      </c>
      <c r="C23" s="33">
        <v>14966.37</v>
      </c>
      <c r="D23" s="33">
        <v>69342.14</v>
      </c>
      <c r="E23" s="33">
        <v>38148.14</v>
      </c>
      <c r="F23" s="33">
        <v>57192.24</v>
      </c>
      <c r="G23" s="33">
        <v>34358.77</v>
      </c>
      <c r="H23" s="33">
        <v>19720.63</v>
      </c>
      <c r="I23" s="33">
        <v>15024.29</v>
      </c>
      <c r="J23" s="33">
        <v>22271.37</v>
      </c>
      <c r="K23" s="33">
        <v>27522.27</v>
      </c>
      <c r="L23" s="33">
        <f t="shared" si="6"/>
        <v>301295.14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658.42</v>
      </c>
      <c r="C26" s="33">
        <v>444.57</v>
      </c>
      <c r="D26" s="33">
        <v>1451.89</v>
      </c>
      <c r="E26" s="33">
        <v>1178.96</v>
      </c>
      <c r="F26" s="33">
        <v>1215.54</v>
      </c>
      <c r="G26" s="33">
        <v>717.5</v>
      </c>
      <c r="H26" s="33">
        <v>416.43</v>
      </c>
      <c r="I26" s="33">
        <v>509.29</v>
      </c>
      <c r="J26" s="33">
        <v>619.02</v>
      </c>
      <c r="K26" s="33">
        <v>787.85</v>
      </c>
      <c r="L26" s="33">
        <f t="shared" si="6"/>
        <v>7999.470000000001</v>
      </c>
      <c r="M26" s="60"/>
    </row>
    <row r="27" spans="1:13" ht="17.25" customHeight="1">
      <c r="A27" s="27" t="s">
        <v>74</v>
      </c>
      <c r="B27" s="33">
        <v>337.45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353.09</v>
      </c>
      <c r="K27" s="33">
        <v>476.14</v>
      </c>
      <c r="L27" s="33">
        <f t="shared" si="6"/>
        <v>4500.01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3" ht="17.25" customHeight="1">
      <c r="A29" s="27" t="s">
        <v>85</v>
      </c>
      <c r="B29" s="33">
        <v>31984.93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31984.93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-151739.99</v>
      </c>
      <c r="C32" s="33">
        <f t="shared" si="8"/>
        <v>-41018.8</v>
      </c>
      <c r="D32" s="33">
        <f t="shared" si="8"/>
        <v>-131997.6</v>
      </c>
      <c r="E32" s="33">
        <f t="shared" si="8"/>
        <v>1025114.8099999998</v>
      </c>
      <c r="F32" s="33">
        <f t="shared" si="8"/>
        <v>-116722.4</v>
      </c>
      <c r="G32" s="33">
        <f t="shared" si="8"/>
        <v>-62484</v>
      </c>
      <c r="H32" s="33">
        <f t="shared" si="8"/>
        <v>-43559.56</v>
      </c>
      <c r="I32" s="33">
        <f t="shared" si="8"/>
        <v>427200.21</v>
      </c>
      <c r="J32" s="33">
        <f t="shared" si="8"/>
        <v>-47224.4</v>
      </c>
      <c r="K32" s="33">
        <f t="shared" si="8"/>
        <v>-82626.4</v>
      </c>
      <c r="L32" s="33">
        <f aca="true" t="shared" si="9" ref="L32:L39">SUM(B32:K32)</f>
        <v>774941.8699999998</v>
      </c>
      <c r="M32"/>
    </row>
    <row r="33" spans="1:13" ht="18.75" customHeight="1">
      <c r="A33" s="27" t="s">
        <v>28</v>
      </c>
      <c r="B33" s="33">
        <f>B34+B35+B36+B37</f>
        <v>-22026.4</v>
      </c>
      <c r="C33" s="33">
        <f aca="true" t="shared" si="10" ref="C33:K33">C34+C35+C36+C37</f>
        <v>-23768.8</v>
      </c>
      <c r="D33" s="33">
        <f t="shared" si="10"/>
        <v>-70747.6</v>
      </c>
      <c r="E33" s="33">
        <f t="shared" si="10"/>
        <v>-51774.8</v>
      </c>
      <c r="F33" s="33">
        <f t="shared" si="10"/>
        <v>-47722.4</v>
      </c>
      <c r="G33" s="33">
        <f t="shared" si="10"/>
        <v>-36234</v>
      </c>
      <c r="H33" s="33">
        <f t="shared" si="10"/>
        <v>-18242.4</v>
      </c>
      <c r="I33" s="33">
        <f t="shared" si="10"/>
        <v>-35049.79</v>
      </c>
      <c r="J33" s="33">
        <f t="shared" si="10"/>
        <v>-27724.4</v>
      </c>
      <c r="K33" s="33">
        <f t="shared" si="10"/>
        <v>-45126.4</v>
      </c>
      <c r="L33" s="33">
        <f t="shared" si="9"/>
        <v>-378416.99000000005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-22026.4</v>
      </c>
      <c r="C34" s="33">
        <f t="shared" si="11"/>
        <v>-23768.8</v>
      </c>
      <c r="D34" s="33">
        <f t="shared" si="11"/>
        <v>-70747.6</v>
      </c>
      <c r="E34" s="33">
        <f t="shared" si="11"/>
        <v>-51774.8</v>
      </c>
      <c r="F34" s="33">
        <f t="shared" si="11"/>
        <v>-47722.4</v>
      </c>
      <c r="G34" s="33">
        <f t="shared" si="11"/>
        <v>-36234</v>
      </c>
      <c r="H34" s="33">
        <f t="shared" si="11"/>
        <v>-18242.4</v>
      </c>
      <c r="I34" s="33">
        <f t="shared" si="11"/>
        <v>-19676.8</v>
      </c>
      <c r="J34" s="33">
        <f t="shared" si="11"/>
        <v>-27724.4</v>
      </c>
      <c r="K34" s="33">
        <f t="shared" si="11"/>
        <v>-45126.4</v>
      </c>
      <c r="L34" s="33">
        <f t="shared" si="9"/>
        <v>-363044.00000000006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-15372.99</v>
      </c>
      <c r="J37" s="17">
        <v>0</v>
      </c>
      <c r="K37" s="17">
        <v>0</v>
      </c>
      <c r="L37" s="33">
        <f t="shared" si="9"/>
        <v>-15372.99</v>
      </c>
      <c r="M37"/>
    </row>
    <row r="38" spans="1:13" s="36" customFormat="1" ht="18.75" customHeight="1">
      <c r="A38" s="27" t="s">
        <v>32</v>
      </c>
      <c r="B38" s="38">
        <f>SUM(B39:B50)</f>
        <v>-129713.59</v>
      </c>
      <c r="C38" s="38">
        <f aca="true" t="shared" si="12" ref="C38:K38">SUM(C39:C50)</f>
        <v>-17250</v>
      </c>
      <c r="D38" s="38">
        <f t="shared" si="12"/>
        <v>-61250</v>
      </c>
      <c r="E38" s="38">
        <f t="shared" si="12"/>
        <v>1076889.6099999999</v>
      </c>
      <c r="F38" s="38">
        <f t="shared" si="12"/>
        <v>-69000</v>
      </c>
      <c r="G38" s="38">
        <f t="shared" si="12"/>
        <v>-26250</v>
      </c>
      <c r="H38" s="38">
        <f t="shared" si="12"/>
        <v>-25317.16</v>
      </c>
      <c r="I38" s="38">
        <f t="shared" si="12"/>
        <v>462250</v>
      </c>
      <c r="J38" s="38">
        <f t="shared" si="12"/>
        <v>-19500</v>
      </c>
      <c r="K38" s="38">
        <f t="shared" si="12"/>
        <v>-37500</v>
      </c>
      <c r="L38" s="33">
        <f t="shared" si="9"/>
        <v>1153358.8599999999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2316600</v>
      </c>
      <c r="F47" s="17">
        <v>0</v>
      </c>
      <c r="G47" s="17">
        <v>0</v>
      </c>
      <c r="H47" s="17">
        <v>0</v>
      </c>
      <c r="I47" s="17">
        <v>1021500</v>
      </c>
      <c r="J47" s="17">
        <v>0</v>
      </c>
      <c r="K47" s="17">
        <v>0</v>
      </c>
      <c r="L47" s="17">
        <f>SUM(B47:K47)</f>
        <v>3338100</v>
      </c>
    </row>
    <row r="48" spans="1:12" ht="18.75" customHeight="1">
      <c r="A48" s="37" t="s">
        <v>68</v>
      </c>
      <c r="B48" s="17">
        <v>-22000</v>
      </c>
      <c r="C48" s="17">
        <v>-17250</v>
      </c>
      <c r="D48" s="17">
        <v>-61250</v>
      </c>
      <c r="E48" s="17">
        <v>-1233750</v>
      </c>
      <c r="F48" s="17">
        <v>-69000</v>
      </c>
      <c r="G48" s="17">
        <v>-26250</v>
      </c>
      <c r="H48" s="17">
        <v>-18500</v>
      </c>
      <c r="I48" s="17">
        <v>-559250</v>
      </c>
      <c r="J48" s="17">
        <v>-19500</v>
      </c>
      <c r="K48" s="17">
        <v>-37500</v>
      </c>
      <c r="L48" s="17">
        <f>SUM(B48:K48)</f>
        <v>-2064250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708279.7400000002</v>
      </c>
      <c r="C56" s="41">
        <f t="shared" si="16"/>
        <v>541840.49</v>
      </c>
      <c r="D56" s="41">
        <f t="shared" si="16"/>
        <v>1765007.3299999998</v>
      </c>
      <c r="E56" s="41">
        <f t="shared" si="16"/>
        <v>2566226.8699999996</v>
      </c>
      <c r="F56" s="41">
        <f t="shared" si="16"/>
        <v>1470362.6100000003</v>
      </c>
      <c r="G56" s="41">
        <f t="shared" si="16"/>
        <v>876728.86</v>
      </c>
      <c r="H56" s="41">
        <f t="shared" si="16"/>
        <v>501075.84000000014</v>
      </c>
      <c r="I56" s="41">
        <f t="shared" si="16"/>
        <v>1093376.6300000001</v>
      </c>
      <c r="J56" s="41">
        <f t="shared" si="16"/>
        <v>761550.4299999999</v>
      </c>
      <c r="K56" s="41">
        <f t="shared" si="16"/>
        <v>945862.5599999999</v>
      </c>
      <c r="L56" s="42">
        <f t="shared" si="14"/>
        <v>11230311.360000001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708279.74</v>
      </c>
      <c r="C62" s="41">
        <f aca="true" t="shared" si="18" ref="C62:J62">SUM(C63:C74)</f>
        <v>541840.49</v>
      </c>
      <c r="D62" s="41">
        <f t="shared" si="18"/>
        <v>1765007.334171084</v>
      </c>
      <c r="E62" s="41">
        <f t="shared" si="18"/>
        <v>2566226.873198288</v>
      </c>
      <c r="F62" s="41">
        <f t="shared" si="18"/>
        <v>1470362.6068337453</v>
      </c>
      <c r="G62" s="41">
        <f t="shared" si="18"/>
        <v>876728.861515691</v>
      </c>
      <c r="H62" s="41">
        <f t="shared" si="18"/>
        <v>501075.84198861563</v>
      </c>
      <c r="I62" s="41">
        <f>SUM(I63:I79)</f>
        <v>1093376.6334099262</v>
      </c>
      <c r="J62" s="41">
        <f t="shared" si="18"/>
        <v>761550.4340095189</v>
      </c>
      <c r="K62" s="41">
        <f>SUM(K63:K76)</f>
        <v>945862.55</v>
      </c>
      <c r="L62" s="46">
        <f>SUM(B62:K62)</f>
        <v>11230311.36512687</v>
      </c>
      <c r="M62" s="40"/>
    </row>
    <row r="63" spans="1:13" ht="18.75" customHeight="1">
      <c r="A63" s="47" t="s">
        <v>46</v>
      </c>
      <c r="B63" s="48">
        <v>708279.74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708279.74</v>
      </c>
      <c r="M63"/>
    </row>
    <row r="64" spans="1:13" ht="18.75" customHeight="1">
      <c r="A64" s="47" t="s">
        <v>55</v>
      </c>
      <c r="B64" s="17">
        <v>0</v>
      </c>
      <c r="C64" s="48">
        <v>474598.09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474598.09</v>
      </c>
      <c r="M64"/>
    </row>
    <row r="65" spans="1:13" ht="18.75" customHeight="1">
      <c r="A65" s="47" t="s">
        <v>56</v>
      </c>
      <c r="B65" s="17">
        <v>0</v>
      </c>
      <c r="C65" s="48">
        <v>67242.4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67242.4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1765007.334171084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1765007.334171084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2566226.873198288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2566226.873198288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1470362.6068337453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1470362.6068337453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876728.861515691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876728.861515691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501075.84198861563</v>
      </c>
      <c r="I70" s="17">
        <v>0</v>
      </c>
      <c r="J70" s="17">
        <v>0</v>
      </c>
      <c r="K70" s="17">
        <v>0</v>
      </c>
      <c r="L70" s="46">
        <f t="shared" si="19"/>
        <v>501075.84198861563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1093376.6334099262</v>
      </c>
      <c r="J71" s="17">
        <v>0</v>
      </c>
      <c r="K71" s="17">
        <v>0</v>
      </c>
      <c r="L71" s="46">
        <f t="shared" si="19"/>
        <v>1093376.6334099262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761550.4340095189</v>
      </c>
      <c r="K72" s="17">
        <v>0</v>
      </c>
      <c r="L72" s="46">
        <f t="shared" si="19"/>
        <v>761550.4340095189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551627.04</v>
      </c>
      <c r="L73" s="46">
        <f t="shared" si="19"/>
        <v>551627.04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394235.51</v>
      </c>
      <c r="L74" s="46">
        <f t="shared" si="19"/>
        <v>394235.51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2023-11-13T17:01:06Z</dcterms:modified>
  <cp:category/>
  <cp:version/>
  <cp:contentType/>
  <cp:contentStatus/>
</cp:coreProperties>
</file>