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<sst xmlns="http://schemas.openxmlformats.org/spreadsheetml/2006/main" count="83" uniqueCount="82">
  <si>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</si>
  <si>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</si>
  <si>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</si>
  <si>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</si>
  <si>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</si>
  <si>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</si>
  <si>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</si>
  <si>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</si>
  <si>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</si>
  <si>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</si>
  <si>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</si>
  <si>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</si>
  <si>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</si>
  <si>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</si>
  <si>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</si>
  <si>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</si>
  <si>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</si>
  <si>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</si>
  <si>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</si>
  <si>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</si>
  <si>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</si>
  <si>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</si>
  <si>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</si>
  <si>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</si>
  <si>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</si>
  <si>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</si>
  <si>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</si>
  <si>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</si>
  <si>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</si>
  <si>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</si>
  <si>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</si>
  <si>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</si>
  <si>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</si>
  <si>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</si>
  <si>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</si>
  <si>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</si>
  <si>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</si>
  <si>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</si>
  <si>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</si>
  <si>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</si>
  <si>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</si>
  <si>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</si>
  <si>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</si>
  <si>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</si>
  <si>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</si>
  <si>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</si>
  <si>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</si>
  <si>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</si>
  <si>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</si>
  <si>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</si>
  <si>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</si>
  <si>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</si>
  <si>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</si>
  <si>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</si>
  <si>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</si>
  <si>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</si>
  <si>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</si>
  <si>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</si>
  <si>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</si>
  <si>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</si>
  <si>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</si>
  <si>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</si>
  <si>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</si>
  <si>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</si>
  <si>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</si>
  <si>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</si>
  <si>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</si>
  <si>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</si>
  <si>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</si>
  <si>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</si>
  <si>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</si>
  <si>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</si>
  <si>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</si>
  <si>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</si>
  <si>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</si>
  <si>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</si>
  <si>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</si>
  <si>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</si>
  <si>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</si>
  <si>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24/03/23 - VENCIMENTO 31/03/23</t>
  </si>
  <si>
    <t>5.3. Revisão de Remuneração pelo Transporte Coletivo ¹</t>
  </si>
  <si>
    <t>¹ Rede da madrugada, Arla 32, equipamentos embarcados e fator de transição de fev.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</si>
</sst>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331729</v>
      </c>
      <c r="C7" s="46">
        <f aca="true" t="shared" si="0" ref="C7:J7">+C8+C11</f>
        <v>282914</v>
      </c>
      <c r="D7" s="46">
        <f t="shared" si="0"/>
        <v>361680</v>
      </c>
      <c r="E7" s="46">
        <f t="shared" si="0"/>
        <v>197784</v>
      </c>
      <c r="F7" s="46">
        <f t="shared" si="0"/>
        <v>239269</v>
      </c>
      <c r="G7" s="46">
        <f t="shared" si="0"/>
        <v>223400</v>
      </c>
      <c r="H7" s="46">
        <f t="shared" si="0"/>
        <v>256802</v>
      </c>
      <c r="I7" s="46">
        <f t="shared" si="0"/>
        <v>369345</v>
      </c>
      <c r="J7" s="46">
        <f t="shared" si="0"/>
        <v>117254</v>
      </c>
      <c r="K7" s="38">
        <f aca="true" t="shared" si="1" ref="K7:K13">SUM(B7:J7)</f>
        <v>2380177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17947</v>
      </c>
      <c r="C8" s="44">
        <f t="shared" si="2"/>
        <v>21270</v>
      </c>
      <c r="D8" s="44">
        <f t="shared" si="2"/>
        <v>18986</v>
      </c>
      <c r="E8" s="44">
        <f t="shared" si="2"/>
        <v>13784</v>
      </c>
      <c r="F8" s="44">
        <f t="shared" si="2"/>
        <v>14271</v>
      </c>
      <c r="G8" s="44">
        <f t="shared" si="2"/>
        <v>7725</v>
      </c>
      <c r="H8" s="44">
        <f t="shared" si="2"/>
        <v>5945</v>
      </c>
      <c r="I8" s="44">
        <f t="shared" si="2"/>
        <v>19071</v>
      </c>
      <c r="J8" s="44">
        <f t="shared" si="2"/>
        <v>4002</v>
      </c>
      <c r="K8" s="38">
        <f t="shared" si="1"/>
        <v>123001</v>
      </c>
      <c r="L8"/>
      <c r="M8"/>
      <c r="N8"/>
    </row>
    <row r="9" spans="1:14" ht="16.5" customHeight="1">
      <c r="A9" s="22" t="s">
        <v>31</v>
      </c>
      <c r="B9" s="44">
        <v>17911</v>
      </c>
      <c r="C9" s="44">
        <v>21260</v>
      </c>
      <c r="D9" s="44">
        <v>18984</v>
      </c>
      <c r="E9" s="44">
        <v>13620</v>
      </c>
      <c r="F9" s="44">
        <v>14256</v>
      </c>
      <c r="G9" s="44">
        <v>7724</v>
      </c>
      <c r="H9" s="44">
        <v>5945</v>
      </c>
      <c r="I9" s="44">
        <v>19038</v>
      </c>
      <c r="J9" s="44">
        <v>4002</v>
      </c>
      <c r="K9" s="38">
        <f t="shared" si="1"/>
        <v>122740</v>
      </c>
      <c r="L9"/>
      <c r="M9"/>
      <c r="N9"/>
    </row>
    <row r="10" spans="1:14" ht="16.5" customHeight="1">
      <c r="A10" s="22" t="s">
        <v>30</v>
      </c>
      <c r="B10" s="44">
        <v>36</v>
      </c>
      <c r="C10" s="44">
        <v>10</v>
      </c>
      <c r="D10" s="44">
        <v>2</v>
      </c>
      <c r="E10" s="44">
        <v>164</v>
      </c>
      <c r="F10" s="44">
        <v>15</v>
      </c>
      <c r="G10" s="44">
        <v>1</v>
      </c>
      <c r="H10" s="44">
        <v>0</v>
      </c>
      <c r="I10" s="44">
        <v>33</v>
      </c>
      <c r="J10" s="44">
        <v>0</v>
      </c>
      <c r="K10" s="38">
        <f t="shared" si="1"/>
        <v>261</v>
      </c>
      <c r="L10"/>
      <c r="M10"/>
      <c r="N10"/>
    </row>
    <row r="11" spans="1:14" ht="16.5" customHeight="1">
      <c r="A11" s="43" t="s">
        <v>66</v>
      </c>
      <c r="B11" s="42">
        <v>313782</v>
      </c>
      <c r="C11" s="42">
        <v>261644</v>
      </c>
      <c r="D11" s="42">
        <v>342694</v>
      </c>
      <c r="E11" s="42">
        <v>184000</v>
      </c>
      <c r="F11" s="42">
        <v>224998</v>
      </c>
      <c r="G11" s="42">
        <v>215675</v>
      </c>
      <c r="H11" s="42">
        <v>250857</v>
      </c>
      <c r="I11" s="42">
        <v>350274</v>
      </c>
      <c r="J11" s="42">
        <v>113252</v>
      </c>
      <c r="K11" s="38">
        <f t="shared" si="1"/>
        <v>2257176</v>
      </c>
      <c r="L11" s="59"/>
      <c r="M11" s="59"/>
      <c r="N11" s="59"/>
    </row>
    <row r="12" spans="1:14" ht="16.5" customHeight="1">
      <c r="A12" s="22" t="s">
        <v>78</v>
      </c>
      <c r="B12" s="42">
        <v>20439</v>
      </c>
      <c r="C12" s="42">
        <v>17470</v>
      </c>
      <c r="D12" s="42">
        <v>23622</v>
      </c>
      <c r="E12" s="42">
        <v>14346</v>
      </c>
      <c r="F12" s="42">
        <v>12240</v>
      </c>
      <c r="G12" s="42">
        <v>10930</v>
      </c>
      <c r="H12" s="42">
        <v>10867</v>
      </c>
      <c r="I12" s="42">
        <v>16921</v>
      </c>
      <c r="J12" s="42">
        <v>4523</v>
      </c>
      <c r="K12" s="38">
        <f t="shared" si="1"/>
        <v>131358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293343</v>
      </c>
      <c r="C13" s="42">
        <f>+C11-C12</f>
        <v>244174</v>
      </c>
      <c r="D13" s="42">
        <f>+D11-D12</f>
        <v>319072</v>
      </c>
      <c r="E13" s="42">
        <f aca="true" t="shared" si="3" ref="E13:J13">+E11-E12</f>
        <v>169654</v>
      </c>
      <c r="F13" s="42">
        <f t="shared" si="3"/>
        <v>212758</v>
      </c>
      <c r="G13" s="42">
        <f t="shared" si="3"/>
        <v>204745</v>
      </c>
      <c r="H13" s="42">
        <f t="shared" si="3"/>
        <v>239990</v>
      </c>
      <c r="I13" s="42">
        <f t="shared" si="3"/>
        <v>333353</v>
      </c>
      <c r="J13" s="42">
        <f t="shared" si="3"/>
        <v>108729</v>
      </c>
      <c r="K13" s="38">
        <f t="shared" si="1"/>
        <v>2125818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1.142694701555699</v>
      </c>
      <c r="C18" s="39">
        <v>1.156534673629581</v>
      </c>
      <c r="D18" s="39">
        <v>1.031148276343118</v>
      </c>
      <c r="E18" s="39">
        <v>1.327160723852691</v>
      </c>
      <c r="F18" s="39">
        <v>1.022224246438209</v>
      </c>
      <c r="G18" s="39">
        <v>1.16854294902935</v>
      </c>
      <c r="H18" s="39">
        <v>1.161311011127602</v>
      </c>
      <c r="I18" s="39">
        <v>1.12253432206359</v>
      </c>
      <c r="J18" s="39">
        <v>1.102566655866412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1762968.25</v>
      </c>
      <c r="C20" s="36">
        <f aca="true" t="shared" si="4" ref="C20:J20">SUM(C21:C28)</f>
        <v>1669994.0399999998</v>
      </c>
      <c r="D20" s="36">
        <f t="shared" si="4"/>
        <v>2111687.34</v>
      </c>
      <c r="E20" s="36">
        <f t="shared" si="4"/>
        <v>1293444.9200000002</v>
      </c>
      <c r="F20" s="36">
        <f t="shared" si="4"/>
        <v>1274748.81</v>
      </c>
      <c r="G20" s="36">
        <f t="shared" si="4"/>
        <v>1371796.7600000002</v>
      </c>
      <c r="H20" s="36">
        <f t="shared" si="4"/>
        <v>1254215.39</v>
      </c>
      <c r="I20" s="36">
        <f t="shared" si="4"/>
        <v>1774128.3100000003</v>
      </c>
      <c r="J20" s="36">
        <f t="shared" si="4"/>
        <v>621127.6</v>
      </c>
      <c r="K20" s="36">
        <f aca="true" t="shared" si="5" ref="K20:K28">SUM(B20:J20)</f>
        <v>13134111.42</v>
      </c>
      <c r="L20"/>
      <c r="M20"/>
      <c r="N20"/>
    </row>
    <row r="21" spans="1:14" ht="16.5" customHeight="1">
      <c r="A21" s="35" t="s">
        <v>27</v>
      </c>
      <c r="B21" s="58">
        <f>ROUND((B15+B16)*B7,2)</f>
        <v>1489828.11</v>
      </c>
      <c r="C21" s="58">
        <f>ROUND((C15+C16)*C7,2)</f>
        <v>1395869.38</v>
      </c>
      <c r="D21" s="58">
        <f aca="true" t="shared" si="6" ref="D21:J21">ROUND((D15+D16)*D7,2)</f>
        <v>1978208.76</v>
      </c>
      <c r="E21" s="58">
        <f t="shared" si="6"/>
        <v>940542.03</v>
      </c>
      <c r="F21" s="58">
        <f t="shared" si="6"/>
        <v>1204097.32</v>
      </c>
      <c r="G21" s="58">
        <f t="shared" si="6"/>
        <v>1135631.56</v>
      </c>
      <c r="H21" s="58">
        <f t="shared" si="6"/>
        <v>1039406.1</v>
      </c>
      <c r="I21" s="58">
        <f t="shared" si="6"/>
        <v>1510067.03</v>
      </c>
      <c r="J21" s="58">
        <f t="shared" si="6"/>
        <v>542440.45</v>
      </c>
      <c r="K21" s="30">
        <f t="shared" si="5"/>
        <v>11236090.739999998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212590.58</v>
      </c>
      <c r="C22" s="30">
        <f t="shared" si="7"/>
        <v>218501.96</v>
      </c>
      <c r="D22" s="30">
        <f t="shared" si="7"/>
        <v>61617.79</v>
      </c>
      <c r="E22" s="30">
        <f t="shared" si="7"/>
        <v>307708.41</v>
      </c>
      <c r="F22" s="30">
        <f t="shared" si="7"/>
        <v>26760.16</v>
      </c>
      <c r="G22" s="30">
        <f t="shared" si="7"/>
        <v>191402.69</v>
      </c>
      <c r="H22" s="30">
        <f t="shared" si="7"/>
        <v>167667.65</v>
      </c>
      <c r="I22" s="30">
        <f t="shared" si="7"/>
        <v>185035.04</v>
      </c>
      <c r="J22" s="30">
        <f t="shared" si="7"/>
        <v>55636.3</v>
      </c>
      <c r="K22" s="30">
        <f t="shared" si="5"/>
        <v>1426920.58</v>
      </c>
      <c r="L22"/>
      <c r="M22"/>
      <c r="N22"/>
    </row>
    <row r="23" spans="1:14" ht="16.5" customHeight="1">
      <c r="A23" s="18" t="s">
        <v>25</v>
      </c>
      <c r="B23" s="30">
        <v>56291.49</v>
      </c>
      <c r="C23" s="30">
        <v>49824.64</v>
      </c>
      <c r="D23" s="30">
        <v>63775.65</v>
      </c>
      <c r="E23" s="30">
        <v>40013.72</v>
      </c>
      <c r="F23" s="30">
        <v>40399.32</v>
      </c>
      <c r="G23" s="30">
        <v>41113.12</v>
      </c>
      <c r="H23" s="30">
        <v>41846.9</v>
      </c>
      <c r="I23" s="30">
        <v>72984.06</v>
      </c>
      <c r="J23" s="30">
        <v>20425.6</v>
      </c>
      <c r="K23" s="30">
        <f t="shared" si="5"/>
        <v>426674.5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1328.66</v>
      </c>
      <c r="C26" s="30">
        <v>1258.32</v>
      </c>
      <c r="D26" s="30">
        <v>1591.78</v>
      </c>
      <c r="E26" s="30">
        <v>974.35</v>
      </c>
      <c r="F26" s="30">
        <v>961.32</v>
      </c>
      <c r="G26" s="30">
        <v>1034.27</v>
      </c>
      <c r="H26" s="30">
        <v>945.69</v>
      </c>
      <c r="I26" s="30">
        <v>1339.08</v>
      </c>
      <c r="J26" s="30">
        <v>468.94</v>
      </c>
      <c r="K26" s="30">
        <f t="shared" si="5"/>
        <v>9902.410000000002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96581.27</v>
      </c>
      <c r="C31" s="30">
        <f t="shared" si="8"/>
        <v>-41664.17</v>
      </c>
      <c r="D31" s="30">
        <f t="shared" si="8"/>
        <v>39229.46999999997</v>
      </c>
      <c r="E31" s="30">
        <f t="shared" si="8"/>
        <v>219712.83000000002</v>
      </c>
      <c r="F31" s="30">
        <f t="shared" si="8"/>
        <v>74137.64000000001</v>
      </c>
      <c r="G31" s="30">
        <f t="shared" si="8"/>
        <v>-17979.060000000012</v>
      </c>
      <c r="H31" s="30">
        <f t="shared" si="8"/>
        <v>-10949.660000000018</v>
      </c>
      <c r="I31" s="30">
        <f t="shared" si="8"/>
        <v>3510.8000000000175</v>
      </c>
      <c r="J31" s="30">
        <f t="shared" si="8"/>
        <v>31968.46</v>
      </c>
      <c r="K31" s="30">
        <f aca="true" t="shared" si="9" ref="K31:K41">SUM(B31:J31)</f>
        <v>394547.58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-115096.54999999999</v>
      </c>
      <c r="C32" s="30">
        <f t="shared" si="10"/>
        <v>-99645.25</v>
      </c>
      <c r="D32" s="30">
        <f t="shared" si="10"/>
        <v>-96335.85</v>
      </c>
      <c r="E32" s="30">
        <f t="shared" si="10"/>
        <v>-105262.95</v>
      </c>
      <c r="F32" s="30">
        <f t="shared" si="10"/>
        <v>-62726.4</v>
      </c>
      <c r="G32" s="30">
        <f t="shared" si="10"/>
        <v>-86530.75</v>
      </c>
      <c r="H32" s="30">
        <f t="shared" si="10"/>
        <v>-37275.99</v>
      </c>
      <c r="I32" s="30">
        <f t="shared" si="10"/>
        <v>-101117.48999999999</v>
      </c>
      <c r="J32" s="30">
        <f t="shared" si="10"/>
        <v>-22961.43</v>
      </c>
      <c r="K32" s="30">
        <f t="shared" si="9"/>
        <v>-726952.66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-78808.4</v>
      </c>
      <c r="C33" s="30">
        <f t="shared" si="11"/>
        <v>-93544</v>
      </c>
      <c r="D33" s="30">
        <f t="shared" si="11"/>
        <v>-83529.6</v>
      </c>
      <c r="E33" s="30">
        <f t="shared" si="11"/>
        <v>-59928</v>
      </c>
      <c r="F33" s="30">
        <f t="shared" si="11"/>
        <v>-62726.4</v>
      </c>
      <c r="G33" s="30">
        <f t="shared" si="11"/>
        <v>-33985.6</v>
      </c>
      <c r="H33" s="30">
        <f t="shared" si="11"/>
        <v>-26158</v>
      </c>
      <c r="I33" s="30">
        <f t="shared" si="11"/>
        <v>-83767.2</v>
      </c>
      <c r="J33" s="30">
        <f t="shared" si="11"/>
        <v>-17608.8</v>
      </c>
      <c r="K33" s="30">
        <f t="shared" si="9"/>
        <v>-540056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-36288.15</v>
      </c>
      <c r="C36" s="30">
        <v>-6101.25</v>
      </c>
      <c r="D36" s="30">
        <v>-12806.25</v>
      </c>
      <c r="E36" s="30">
        <v>-45334.95</v>
      </c>
      <c r="F36" s="26">
        <v>0</v>
      </c>
      <c r="G36" s="30">
        <v>-52545.15</v>
      </c>
      <c r="H36" s="30">
        <v>-11117.99</v>
      </c>
      <c r="I36" s="30">
        <v>-17350.29</v>
      </c>
      <c r="J36" s="30">
        <v>-5352.63</v>
      </c>
      <c r="K36" s="30">
        <f t="shared" si="9"/>
        <v>-186896.66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-13400.52</v>
      </c>
      <c r="C37" s="27">
        <f t="shared" si="12"/>
        <v>-21199.61</v>
      </c>
      <c r="D37" s="27">
        <f t="shared" si="12"/>
        <v>-98037.59000000003</v>
      </c>
      <c r="E37" s="27">
        <f t="shared" si="12"/>
        <v>-5417.99</v>
      </c>
      <c r="F37" s="27">
        <f t="shared" si="12"/>
        <v>-12796.44</v>
      </c>
      <c r="G37" s="27">
        <f t="shared" si="12"/>
        <v>-25924.99</v>
      </c>
      <c r="H37" s="27">
        <f t="shared" si="12"/>
        <v>-13743.160000000018</v>
      </c>
      <c r="I37" s="27">
        <f t="shared" si="12"/>
        <v>-21701.76</v>
      </c>
      <c r="J37" s="27">
        <f t="shared" si="12"/>
        <v>-9127.5</v>
      </c>
      <c r="K37" s="30">
        <f t="shared" si="9"/>
        <v>-221349.56000000006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-6012.35</v>
      </c>
      <c r="C39" s="27">
        <v>-1002.58</v>
      </c>
      <c r="D39" s="27">
        <v>-20603.82</v>
      </c>
      <c r="E39" s="27">
        <v>0</v>
      </c>
      <c r="F39" s="27">
        <v>-7450.88</v>
      </c>
      <c r="G39" s="27">
        <v>-20173.81</v>
      </c>
      <c r="H39" s="27">
        <v>-8484.52</v>
      </c>
      <c r="I39" s="27">
        <v>-14255.64</v>
      </c>
      <c r="J39" s="27">
        <v>-40.31</v>
      </c>
      <c r="K39" s="30">
        <f t="shared" si="9"/>
        <v>-78023.91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27">
        <v>-13200</v>
      </c>
      <c r="D41" s="27">
        <v>-46200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 t="shared" si="9"/>
        <v>-59400</v>
      </c>
      <c r="L41"/>
      <c r="M41"/>
      <c r="N41"/>
    </row>
    <row r="42" spans="1:14" ht="16.5" customHeight="1">
      <c r="A42" s="25" t="s">
        <v>12</v>
      </c>
      <c r="B42" s="17">
        <v>0</v>
      </c>
      <c r="C42" s="27">
        <v>0</v>
      </c>
      <c r="D42" s="2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-7388.17</v>
      </c>
      <c r="C47" s="17">
        <v>-6997.03</v>
      </c>
      <c r="D47" s="17">
        <v>-8851.32</v>
      </c>
      <c r="E47" s="17">
        <v>-5417.99</v>
      </c>
      <c r="F47" s="17">
        <v>-5345.56</v>
      </c>
      <c r="G47" s="17">
        <v>-5751.18</v>
      </c>
      <c r="H47" s="17">
        <v>-5258.64</v>
      </c>
      <c r="I47" s="17">
        <v>-7446.12</v>
      </c>
      <c r="J47" s="17">
        <v>-2607.59</v>
      </c>
      <c r="K47" s="30">
        <f t="shared" si="13"/>
        <v>-55063.600000000006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225078.34</v>
      </c>
      <c r="C49" s="17">
        <v>79180.69</v>
      </c>
      <c r="D49" s="17">
        <v>233602.91</v>
      </c>
      <c r="E49" s="17">
        <v>330393.77</v>
      </c>
      <c r="F49" s="17">
        <v>149660.48</v>
      </c>
      <c r="G49" s="17">
        <v>94476.68</v>
      </c>
      <c r="H49" s="17">
        <v>40069.49</v>
      </c>
      <c r="I49" s="17">
        <v>126330.05</v>
      </c>
      <c r="J49" s="17">
        <v>64057.39</v>
      </c>
      <c r="K49" s="30">
        <f t="shared" si="13"/>
        <v>1342849.8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1859549.52</v>
      </c>
      <c r="C54" s="27">
        <f t="shared" si="15"/>
        <v>1628329.8699999999</v>
      </c>
      <c r="D54" s="27">
        <f t="shared" si="15"/>
        <v>2150916.8099999996</v>
      </c>
      <c r="E54" s="27">
        <f t="shared" si="15"/>
        <v>1513157.7500000002</v>
      </c>
      <c r="F54" s="27">
        <f t="shared" si="15"/>
        <v>1348886.4500000002</v>
      </c>
      <c r="G54" s="27">
        <f t="shared" si="15"/>
        <v>1353817.7000000002</v>
      </c>
      <c r="H54" s="27">
        <f t="shared" si="15"/>
        <v>1243265.73</v>
      </c>
      <c r="I54" s="27">
        <f t="shared" si="15"/>
        <v>1777639.1100000003</v>
      </c>
      <c r="J54" s="27">
        <f t="shared" si="15"/>
        <v>653096.0599999999</v>
      </c>
      <c r="K54" s="20">
        <f>SUM(B54:J54)</f>
        <v>13528658.999999998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1859549.5099999998</v>
      </c>
      <c r="C60" s="10">
        <f t="shared" si="17"/>
        <v>1628329.8677865337</v>
      </c>
      <c r="D60" s="10">
        <f t="shared" si="17"/>
        <v>2150916.8130355603</v>
      </c>
      <c r="E60" s="10">
        <f t="shared" si="17"/>
        <v>1513157.7512991212</v>
      </c>
      <c r="F60" s="10">
        <f t="shared" si="17"/>
        <v>1348886.44552926</v>
      </c>
      <c r="G60" s="10">
        <f t="shared" si="17"/>
        <v>1353817.7020998714</v>
      </c>
      <c r="H60" s="10">
        <f t="shared" si="17"/>
        <v>1243265.7289345078</v>
      </c>
      <c r="I60" s="10">
        <f>SUM(I61:I73)</f>
        <v>1777639.12</v>
      </c>
      <c r="J60" s="10">
        <f t="shared" si="17"/>
        <v>653096.062927147</v>
      </c>
      <c r="K60" s="5">
        <f>SUM(K61:K73)</f>
        <v>13528659.001612</v>
      </c>
      <c r="L60" s="9"/>
    </row>
    <row r="61" spans="1:12" ht="16.5" customHeight="1">
      <c r="A61" s="7" t="s">
        <v>55</v>
      </c>
      <c r="B61" s="8">
        <v>1626158.3699999999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1626158.3699999999</v>
      </c>
      <c r="L61"/>
    </row>
    <row r="62" spans="1:12" ht="16.5" customHeight="1">
      <c r="A62" s="7" t="s">
        <v>56</v>
      </c>
      <c r="B62" s="8">
        <v>233391.14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233391.14</v>
      </c>
      <c r="L62"/>
    </row>
    <row r="63" spans="1:12" ht="16.5" customHeight="1">
      <c r="A63" s="7" t="s">
        <v>4</v>
      </c>
      <c r="B63" s="6">
        <v>0</v>
      </c>
      <c r="C63" s="8">
        <v>1628329.8677865337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1628329.8677865337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2150916.8130355603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2150916.8130355603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1513157.7512991212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1513157.7512991212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1348886.44552926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1348886.44552926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1353817.7020998714</v>
      </c>
      <c r="H67" s="6">
        <v>0</v>
      </c>
      <c r="I67" s="6">
        <v>0</v>
      </c>
      <c r="J67" s="6">
        <v>0</v>
      </c>
      <c r="K67" s="5">
        <f t="shared" si="18"/>
        <v>1353817.7020998714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1243265.7289345078</v>
      </c>
      <c r="I68" s="6">
        <v>0</v>
      </c>
      <c r="J68" s="6">
        <v>0</v>
      </c>
      <c r="K68" s="5">
        <f t="shared" si="18"/>
        <v>1243265.7289345078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659948.12</v>
      </c>
      <c r="J70" s="6">
        <v>0</v>
      </c>
      <c r="K70" s="5">
        <f t="shared" si="18"/>
        <v>659948.12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1117691</v>
      </c>
      <c r="J71" s="6">
        <v>0</v>
      </c>
      <c r="K71" s="5">
        <f t="shared" si="18"/>
        <v>1117691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653096.062927147</v>
      </c>
      <c r="K72" s="5">
        <f t="shared" si="18"/>
        <v>653096.062927147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2023-03-30T21:26:16Z</dcterms:modified>
  <cp:category/>
  <cp:version/>
  <cp:contentType/>
  <cp:contentStatus/>
</cp:coreProperties>
</file>