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<sst xmlns="http://schemas.openxmlformats.org/spreadsheetml/2006/main" count="82" uniqueCount="81">
  <si>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</si>
  <si>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</si>
  <si>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</si>
  <si>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</si>
  <si>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</si>
  <si>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</si>
  <si>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</si>
  <si>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</si>
  <si>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</si>
  <si>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</si>
  <si>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</si>
  <si>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</si>
  <si>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</si>
  <si>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</si>
  <si>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</si>
  <si>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</si>
  <si>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</si>
  <si>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</si>
  <si>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</si>
  <si>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</si>
  <si>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</si>
  <si>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</si>
  <si>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</si>
  <si>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</si>
  <si>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</si>
  <si>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</si>
  <si>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</si>
  <si>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</si>
  <si>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</si>
  <si>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</si>
  <si>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</si>
  <si>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</si>
  <si>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</si>
  <si>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</si>
  <si>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</si>
  <si>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</si>
  <si>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</si>
  <si>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</si>
  <si>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</si>
  <si>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</si>
  <si>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</si>
  <si>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</si>
  <si>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</si>
  <si>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</si>
  <si>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</si>
  <si>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</si>
  <si>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</si>
  <si>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</si>
  <si>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</si>
  <si>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</si>
  <si>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</si>
  <si>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</si>
  <si>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</si>
  <si>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</si>
  <si>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</si>
  <si>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</si>
  <si>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</si>
  <si>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</si>
  <si>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</si>
  <si>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</si>
  <si>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</si>
  <si>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</si>
  <si>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</si>
  <si>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</si>
  <si>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</si>
  <si>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</si>
  <si>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</si>
  <si>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</si>
  <si>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</si>
  <si>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</si>
  <si>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</si>
  <si>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</si>
  <si>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</si>
  <si>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</si>
  <si>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</si>
  <si>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</si>
  <si>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</si>
  <si>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</si>
  <si>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</si>
  <si>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</si>
  <si>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03/03/23 - VENCIMENTO 10/03/23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</si>
</sst>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332766</v>
      </c>
      <c r="C7" s="46">
        <f aca="true" t="shared" si="0" ref="C7:J7">+C8+C11</f>
        <v>270074</v>
      </c>
      <c r="D7" s="46">
        <f t="shared" si="0"/>
        <v>327555</v>
      </c>
      <c r="E7" s="46">
        <f t="shared" si="0"/>
        <v>177409</v>
      </c>
      <c r="F7" s="46">
        <f t="shared" si="0"/>
        <v>233002</v>
      </c>
      <c r="G7" s="46">
        <f t="shared" si="0"/>
        <v>226687</v>
      </c>
      <c r="H7" s="46">
        <f t="shared" si="0"/>
        <v>261190</v>
      </c>
      <c r="I7" s="46">
        <f t="shared" si="0"/>
        <v>371387</v>
      </c>
      <c r="J7" s="46">
        <f t="shared" si="0"/>
        <v>118958</v>
      </c>
      <c r="K7" s="38">
        <f aca="true" t="shared" si="1" ref="K7:K13">SUM(B7:J7)</f>
        <v>2319028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18045</v>
      </c>
      <c r="C8" s="44">
        <f t="shared" si="2"/>
        <v>17667</v>
      </c>
      <c r="D8" s="44">
        <f t="shared" si="2"/>
        <v>16817</v>
      </c>
      <c r="E8" s="44">
        <f t="shared" si="2"/>
        <v>11477</v>
      </c>
      <c r="F8" s="44">
        <f t="shared" si="2"/>
        <v>13263</v>
      </c>
      <c r="G8" s="44">
        <f t="shared" si="2"/>
        <v>6848</v>
      </c>
      <c r="H8" s="44">
        <f t="shared" si="2"/>
        <v>6091</v>
      </c>
      <c r="I8" s="44">
        <f t="shared" si="2"/>
        <v>18963</v>
      </c>
      <c r="J8" s="44">
        <f t="shared" si="2"/>
        <v>3830</v>
      </c>
      <c r="K8" s="38">
        <f t="shared" si="1"/>
        <v>113001</v>
      </c>
      <c r="L8"/>
      <c r="M8"/>
      <c r="N8"/>
    </row>
    <row r="9" spans="1:14" ht="16.5" customHeight="1">
      <c r="A9" s="22" t="s">
        <v>32</v>
      </c>
      <c r="B9" s="44">
        <v>17990</v>
      </c>
      <c r="C9" s="44">
        <v>17665</v>
      </c>
      <c r="D9" s="44">
        <v>16813</v>
      </c>
      <c r="E9" s="44">
        <v>11315</v>
      </c>
      <c r="F9" s="44">
        <v>13253</v>
      </c>
      <c r="G9" s="44">
        <v>6847</v>
      </c>
      <c r="H9" s="44">
        <v>6091</v>
      </c>
      <c r="I9" s="44">
        <v>18892</v>
      </c>
      <c r="J9" s="44">
        <v>3830</v>
      </c>
      <c r="K9" s="38">
        <f t="shared" si="1"/>
        <v>112696</v>
      </c>
      <c r="L9"/>
      <c r="M9"/>
      <c r="N9"/>
    </row>
    <row r="10" spans="1:14" ht="16.5" customHeight="1">
      <c r="A10" s="22" t="s">
        <v>31</v>
      </c>
      <c r="B10" s="44">
        <v>55</v>
      </c>
      <c r="C10" s="44">
        <v>2</v>
      </c>
      <c r="D10" s="44">
        <v>4</v>
      </c>
      <c r="E10" s="44">
        <v>162</v>
      </c>
      <c r="F10" s="44">
        <v>10</v>
      </c>
      <c r="G10" s="44">
        <v>1</v>
      </c>
      <c r="H10" s="44">
        <v>0</v>
      </c>
      <c r="I10" s="44">
        <v>71</v>
      </c>
      <c r="J10" s="44">
        <v>0</v>
      </c>
      <c r="K10" s="38">
        <f t="shared" si="1"/>
        <v>305</v>
      </c>
      <c r="L10"/>
      <c r="M10"/>
      <c r="N10"/>
    </row>
    <row r="11" spans="1:14" ht="16.5" customHeight="1">
      <c r="A11" s="43" t="s">
        <v>67</v>
      </c>
      <c r="B11" s="42">
        <v>314721</v>
      </c>
      <c r="C11" s="42">
        <v>252407</v>
      </c>
      <c r="D11" s="42">
        <v>310738</v>
      </c>
      <c r="E11" s="42">
        <v>165932</v>
      </c>
      <c r="F11" s="42">
        <v>219739</v>
      </c>
      <c r="G11" s="42">
        <v>219839</v>
      </c>
      <c r="H11" s="42">
        <v>255099</v>
      </c>
      <c r="I11" s="42">
        <v>352424</v>
      </c>
      <c r="J11" s="42">
        <v>115128</v>
      </c>
      <c r="K11" s="38">
        <f t="shared" si="1"/>
        <v>2206027</v>
      </c>
      <c r="L11" s="59"/>
      <c r="M11" s="59"/>
      <c r="N11" s="59"/>
    </row>
    <row r="12" spans="1:14" ht="16.5" customHeight="1">
      <c r="A12" s="22" t="s">
        <v>79</v>
      </c>
      <c r="B12" s="42">
        <v>21703</v>
      </c>
      <c r="C12" s="42">
        <v>19164</v>
      </c>
      <c r="D12" s="42">
        <v>23359</v>
      </c>
      <c r="E12" s="42">
        <v>15163</v>
      </c>
      <c r="F12" s="42">
        <v>12986</v>
      </c>
      <c r="G12" s="42">
        <v>11991</v>
      </c>
      <c r="H12" s="42">
        <v>11898</v>
      </c>
      <c r="I12" s="42">
        <v>18357</v>
      </c>
      <c r="J12" s="42">
        <v>4703</v>
      </c>
      <c r="K12" s="38">
        <f t="shared" si="1"/>
        <v>139324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293018</v>
      </c>
      <c r="C13" s="42">
        <f>+C11-C12</f>
        <v>233243</v>
      </c>
      <c r="D13" s="42">
        <f>+D11-D12</f>
        <v>287379</v>
      </c>
      <c r="E13" s="42">
        <f aca="true" t="shared" si="3" ref="E13:J13">+E11-E12</f>
        <v>150769</v>
      </c>
      <c r="F13" s="42">
        <f t="shared" si="3"/>
        <v>206753</v>
      </c>
      <c r="G13" s="42">
        <f t="shared" si="3"/>
        <v>207848</v>
      </c>
      <c r="H13" s="42">
        <f t="shared" si="3"/>
        <v>243201</v>
      </c>
      <c r="I13" s="42">
        <f t="shared" si="3"/>
        <v>334067</v>
      </c>
      <c r="J13" s="42">
        <f t="shared" si="3"/>
        <v>110425</v>
      </c>
      <c r="K13" s="38">
        <f t="shared" si="1"/>
        <v>2066703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1.140163995313471</v>
      </c>
      <c r="C18" s="39">
        <v>1.203549634838091</v>
      </c>
      <c r="D18" s="39">
        <v>1.112149217178077</v>
      </c>
      <c r="E18" s="39">
        <v>1.444527541119737</v>
      </c>
      <c r="F18" s="39">
        <v>1.037373477083698</v>
      </c>
      <c r="G18" s="39">
        <v>1.156870272783789</v>
      </c>
      <c r="H18" s="39">
        <v>1.155242707238559</v>
      </c>
      <c r="I18" s="39">
        <v>1.122410962119121</v>
      </c>
      <c r="J18" s="39">
        <v>1.09122354623664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1763744.91</v>
      </c>
      <c r="C20" s="36">
        <f aca="true" t="shared" si="4" ref="C20:J20">SUM(C21:C28)</f>
        <v>1658825.9300000002</v>
      </c>
      <c r="D20" s="36">
        <f t="shared" si="4"/>
        <v>2062595.67</v>
      </c>
      <c r="E20" s="36">
        <f t="shared" si="4"/>
        <v>1262137.4100000001</v>
      </c>
      <c r="F20" s="36">
        <f t="shared" si="4"/>
        <v>1259705.1700000002</v>
      </c>
      <c r="G20" s="36">
        <f t="shared" si="4"/>
        <v>1376717.66</v>
      </c>
      <c r="H20" s="36">
        <f t="shared" si="4"/>
        <v>1267797.4000000001</v>
      </c>
      <c r="I20" s="36">
        <f t="shared" si="4"/>
        <v>1782193.9400000002</v>
      </c>
      <c r="J20" s="36">
        <f t="shared" si="4"/>
        <v>623027.0399999999</v>
      </c>
      <c r="K20" s="36">
        <f aca="true" t="shared" si="5" ref="K20:K28">SUM(B20:J20)</f>
        <v>13056745.129999999</v>
      </c>
      <c r="L20"/>
      <c r="M20"/>
      <c r="N20"/>
    </row>
    <row r="21" spans="1:14" ht="16.5" customHeight="1">
      <c r="A21" s="35" t="s">
        <v>28</v>
      </c>
      <c r="B21" s="58">
        <f>ROUND((B15+B16)*B7,2)</f>
        <v>1494485.38</v>
      </c>
      <c r="C21" s="58">
        <f>ROUND((C15+C16)*C7,2)</f>
        <v>1332518.11</v>
      </c>
      <c r="D21" s="58">
        <f aca="true" t="shared" si="6" ref="D21:J21">ROUND((D15+D16)*D7,2)</f>
        <v>1791562.07</v>
      </c>
      <c r="E21" s="58">
        <f t="shared" si="6"/>
        <v>843650.76</v>
      </c>
      <c r="F21" s="58">
        <f t="shared" si="6"/>
        <v>1172559.26</v>
      </c>
      <c r="G21" s="58">
        <f t="shared" si="6"/>
        <v>1152340.7</v>
      </c>
      <c r="H21" s="58">
        <f t="shared" si="6"/>
        <v>1057166.53</v>
      </c>
      <c r="I21" s="58">
        <f t="shared" si="6"/>
        <v>1518415.75</v>
      </c>
      <c r="J21" s="58">
        <f t="shared" si="6"/>
        <v>550323.5</v>
      </c>
      <c r="K21" s="30">
        <f t="shared" si="5"/>
        <v>10913022.06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209473.04</v>
      </c>
      <c r="C22" s="30">
        <f t="shared" si="7"/>
        <v>271233.57</v>
      </c>
      <c r="D22" s="30">
        <f t="shared" si="7"/>
        <v>200922.28</v>
      </c>
      <c r="E22" s="30">
        <f t="shared" si="7"/>
        <v>375026</v>
      </c>
      <c r="F22" s="30">
        <f t="shared" si="7"/>
        <v>43822.62</v>
      </c>
      <c r="G22" s="30">
        <f t="shared" si="7"/>
        <v>180768</v>
      </c>
      <c r="H22" s="30">
        <f t="shared" si="7"/>
        <v>164117.39</v>
      </c>
      <c r="I22" s="30">
        <f t="shared" si="7"/>
        <v>185870.73</v>
      </c>
      <c r="J22" s="30">
        <f t="shared" si="7"/>
        <v>50202.46</v>
      </c>
      <c r="K22" s="30">
        <f t="shared" si="5"/>
        <v>1681436.0900000003</v>
      </c>
      <c r="L22"/>
      <c r="M22"/>
      <c r="N22"/>
    </row>
    <row r="23" spans="1:14" ht="16.5" customHeight="1">
      <c r="A23" s="18" t="s">
        <v>26</v>
      </c>
      <c r="B23" s="30">
        <v>55529.54</v>
      </c>
      <c r="C23" s="30">
        <v>49284.01</v>
      </c>
      <c r="D23" s="30">
        <v>62062.65</v>
      </c>
      <c r="E23" s="30">
        <v>38303.34</v>
      </c>
      <c r="F23" s="30">
        <v>39844.3</v>
      </c>
      <c r="G23" s="30">
        <v>39956.65</v>
      </c>
      <c r="H23" s="30">
        <v>41205.79</v>
      </c>
      <c r="I23" s="30">
        <v>71861.83</v>
      </c>
      <c r="J23" s="30">
        <v>19875.83</v>
      </c>
      <c r="K23" s="30">
        <f t="shared" si="5"/>
        <v>417923.94000000006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1328.66</v>
      </c>
      <c r="C26" s="30">
        <v>1250.5</v>
      </c>
      <c r="D26" s="30">
        <v>1555.31</v>
      </c>
      <c r="E26" s="30">
        <v>950.9</v>
      </c>
      <c r="F26" s="30">
        <v>948.3</v>
      </c>
      <c r="G26" s="30">
        <v>1036.87</v>
      </c>
      <c r="H26" s="30">
        <v>956.11</v>
      </c>
      <c r="I26" s="30">
        <v>1344.29</v>
      </c>
      <c r="J26" s="30">
        <v>468.94</v>
      </c>
      <c r="K26" s="30">
        <f t="shared" si="5"/>
        <v>9839.88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858.77</v>
      </c>
      <c r="C28" s="30">
        <v>790.68</v>
      </c>
      <c r="D28" s="30">
        <v>961.94</v>
      </c>
      <c r="E28" s="30">
        <v>548</v>
      </c>
      <c r="F28" s="30">
        <v>574.94</v>
      </c>
      <c r="G28" s="30">
        <v>655.43</v>
      </c>
      <c r="H28" s="30">
        <v>664.57</v>
      </c>
      <c r="I28" s="30">
        <v>948.02</v>
      </c>
      <c r="J28" s="30">
        <v>313.72</v>
      </c>
      <c r="K28" s="30">
        <f t="shared" si="5"/>
        <v>6316.070000000001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-140229.14</v>
      </c>
      <c r="C31" s="30">
        <f t="shared" si="8"/>
        <v>-91186.87</v>
      </c>
      <c r="D31" s="30">
        <f t="shared" si="8"/>
        <v>-125022.42999999996</v>
      </c>
      <c r="E31" s="30">
        <f t="shared" si="8"/>
        <v>-152849.56</v>
      </c>
      <c r="F31" s="30">
        <f t="shared" si="8"/>
        <v>-66733.23</v>
      </c>
      <c r="G31" s="30">
        <f t="shared" si="8"/>
        <v>-159377.85</v>
      </c>
      <c r="H31" s="30">
        <f t="shared" si="8"/>
        <v>-61304.03</v>
      </c>
      <c r="I31" s="30">
        <f t="shared" si="8"/>
        <v>-118641.15000000001</v>
      </c>
      <c r="J31" s="30">
        <f t="shared" si="8"/>
        <v>-33635.97</v>
      </c>
      <c r="K31" s="30">
        <f aca="true" t="shared" si="9" ref="K31:K41">SUM(B31:J31)</f>
        <v>-948980.23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-125677.55</v>
      </c>
      <c r="C32" s="30">
        <f t="shared" si="10"/>
        <v>-84233.3</v>
      </c>
      <c r="D32" s="30">
        <f t="shared" si="10"/>
        <v>-93991.47</v>
      </c>
      <c r="E32" s="30">
        <f t="shared" si="10"/>
        <v>-101361.95</v>
      </c>
      <c r="F32" s="30">
        <f t="shared" si="10"/>
        <v>-58313.2</v>
      </c>
      <c r="G32" s="30">
        <f t="shared" si="10"/>
        <v>-108732.18000000001</v>
      </c>
      <c r="H32" s="30">
        <f t="shared" si="10"/>
        <v>-42787.44</v>
      </c>
      <c r="I32" s="30">
        <f t="shared" si="10"/>
        <v>-108073.54000000001</v>
      </c>
      <c r="J32" s="30">
        <f t="shared" si="10"/>
        <v>-24548.78</v>
      </c>
      <c r="K32" s="30">
        <f t="shared" si="9"/>
        <v>-747719.4100000001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-79156</v>
      </c>
      <c r="C33" s="30">
        <f t="shared" si="11"/>
        <v>-77726</v>
      </c>
      <c r="D33" s="30">
        <f t="shared" si="11"/>
        <v>-73977.2</v>
      </c>
      <c r="E33" s="30">
        <f t="shared" si="11"/>
        <v>-49786</v>
      </c>
      <c r="F33" s="30">
        <f t="shared" si="11"/>
        <v>-58313.2</v>
      </c>
      <c r="G33" s="30">
        <f t="shared" si="11"/>
        <v>-30126.8</v>
      </c>
      <c r="H33" s="30">
        <f t="shared" si="11"/>
        <v>-26800.4</v>
      </c>
      <c r="I33" s="30">
        <f t="shared" si="11"/>
        <v>-83124.8</v>
      </c>
      <c r="J33" s="30">
        <f t="shared" si="11"/>
        <v>-16852</v>
      </c>
      <c r="K33" s="30">
        <f t="shared" si="9"/>
        <v>-495862.4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-46521.55</v>
      </c>
      <c r="C36" s="30">
        <v>-6507.3</v>
      </c>
      <c r="D36" s="30">
        <v>-20014.27</v>
      </c>
      <c r="E36" s="30">
        <v>-51575.95</v>
      </c>
      <c r="F36" s="26">
        <v>0</v>
      </c>
      <c r="G36" s="30">
        <v>-78605.38</v>
      </c>
      <c r="H36" s="30">
        <v>-15987.04</v>
      </c>
      <c r="I36" s="30">
        <v>-24948.74</v>
      </c>
      <c r="J36" s="30">
        <v>-7696.78</v>
      </c>
      <c r="K36" s="30">
        <f t="shared" si="9"/>
        <v>-251857.01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-14551.59</v>
      </c>
      <c r="C37" s="27">
        <f t="shared" si="12"/>
        <v>-6953.57</v>
      </c>
      <c r="D37" s="27">
        <f t="shared" si="12"/>
        <v>-31030.959999999955</v>
      </c>
      <c r="E37" s="27">
        <f t="shared" si="12"/>
        <v>-51487.61</v>
      </c>
      <c r="F37" s="27">
        <f t="shared" si="12"/>
        <v>-8420.03</v>
      </c>
      <c r="G37" s="27">
        <f t="shared" si="12"/>
        <v>-50645.67</v>
      </c>
      <c r="H37" s="27">
        <f t="shared" si="12"/>
        <v>-18516.59</v>
      </c>
      <c r="I37" s="27">
        <f t="shared" si="12"/>
        <v>-10567.61</v>
      </c>
      <c r="J37" s="27">
        <f t="shared" si="12"/>
        <v>-9087.19</v>
      </c>
      <c r="K37" s="30">
        <f t="shared" si="9"/>
        <v>-201260.81999999995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-3863.42</v>
      </c>
      <c r="C39" s="27">
        <v>0</v>
      </c>
      <c r="D39" s="27">
        <v>0</v>
      </c>
      <c r="E39" s="27">
        <v>0</v>
      </c>
      <c r="F39" s="27">
        <v>-3146.9</v>
      </c>
      <c r="G39" s="27">
        <v>-21780</v>
      </c>
      <c r="H39" s="27">
        <v>0</v>
      </c>
      <c r="I39" s="27">
        <v>-3092.52</v>
      </c>
      <c r="J39" s="27">
        <v>0</v>
      </c>
      <c r="K39" s="30">
        <f t="shared" si="9"/>
        <v>-31882.84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30">
        <v>-3300</v>
      </c>
      <c r="C41" s="17">
        <v>0</v>
      </c>
      <c r="D41" s="17">
        <v>0</v>
      </c>
      <c r="E41" s="30">
        <v>-46200</v>
      </c>
      <c r="F41" s="17">
        <v>0</v>
      </c>
      <c r="G41" s="30">
        <v>-23100</v>
      </c>
      <c r="H41" s="30">
        <v>-13200</v>
      </c>
      <c r="I41" s="17">
        <v>0</v>
      </c>
      <c r="J41" s="17">
        <v>0</v>
      </c>
      <c r="K41" s="30">
        <f t="shared" si="9"/>
        <v>-85800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-7388.17</v>
      </c>
      <c r="C47" s="17">
        <v>-6953.57</v>
      </c>
      <c r="D47" s="17">
        <v>-8648.51</v>
      </c>
      <c r="E47" s="17">
        <v>-5287.61</v>
      </c>
      <c r="F47" s="17">
        <v>-5273.13</v>
      </c>
      <c r="G47" s="17">
        <v>-5765.67</v>
      </c>
      <c r="H47" s="17">
        <v>-5316.59</v>
      </c>
      <c r="I47" s="17">
        <v>-7475.09</v>
      </c>
      <c r="J47" s="17">
        <v>-2607.59</v>
      </c>
      <c r="K47" s="30">
        <f t="shared" si="13"/>
        <v>-54715.92999999999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1623515.77</v>
      </c>
      <c r="C54" s="27">
        <f t="shared" si="15"/>
        <v>1567639.06</v>
      </c>
      <c r="D54" s="27">
        <f t="shared" si="15"/>
        <v>1937573.24</v>
      </c>
      <c r="E54" s="27">
        <f t="shared" si="15"/>
        <v>1109287.85</v>
      </c>
      <c r="F54" s="27">
        <f t="shared" si="15"/>
        <v>1192971.9400000002</v>
      </c>
      <c r="G54" s="27">
        <f t="shared" si="15"/>
        <v>1217339.8099999998</v>
      </c>
      <c r="H54" s="27">
        <f t="shared" si="15"/>
        <v>1206493.37</v>
      </c>
      <c r="I54" s="27">
        <f t="shared" si="15"/>
        <v>1663552.7900000003</v>
      </c>
      <c r="J54" s="27">
        <f t="shared" si="15"/>
        <v>589391.07</v>
      </c>
      <c r="K54" s="20">
        <f>SUM(B54:J54)</f>
        <v>12107764.9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1623515.77</v>
      </c>
      <c r="C60" s="10">
        <f t="shared" si="17"/>
        <v>1567639.064654886</v>
      </c>
      <c r="D60" s="10">
        <f t="shared" si="17"/>
        <v>1937573.243536555</v>
      </c>
      <c r="E60" s="10">
        <f t="shared" si="17"/>
        <v>1109287.847889946</v>
      </c>
      <c r="F60" s="10">
        <f t="shared" si="17"/>
        <v>1192971.9365347475</v>
      </c>
      <c r="G60" s="10">
        <f t="shared" si="17"/>
        <v>1217339.809852309</v>
      </c>
      <c r="H60" s="10">
        <f t="shared" si="17"/>
        <v>1206493.37407843</v>
      </c>
      <c r="I60" s="10">
        <f>SUM(I61:I73)</f>
        <v>1663552.79</v>
      </c>
      <c r="J60" s="10">
        <f t="shared" si="17"/>
        <v>589391.0712271957</v>
      </c>
      <c r="K60" s="5">
        <f>SUM(K61:K73)</f>
        <v>12107764.907774068</v>
      </c>
      <c r="L60" s="9"/>
    </row>
    <row r="61" spans="1:12" ht="16.5" customHeight="1">
      <c r="A61" s="7" t="s">
        <v>56</v>
      </c>
      <c r="B61" s="8">
        <v>1418628.08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1418628.08</v>
      </c>
      <c r="L61"/>
    </row>
    <row r="62" spans="1:12" ht="16.5" customHeight="1">
      <c r="A62" s="7" t="s">
        <v>57</v>
      </c>
      <c r="B62" s="8">
        <v>204887.69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204887.69</v>
      </c>
      <c r="L62"/>
    </row>
    <row r="63" spans="1:12" ht="16.5" customHeight="1">
      <c r="A63" s="7" t="s">
        <v>4</v>
      </c>
      <c r="B63" s="6">
        <v>0</v>
      </c>
      <c r="C63" s="8">
        <v>1567639.064654886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1567639.064654886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1937573.243536555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1937573.243536555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1109287.847889946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1109287.847889946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1192971.9365347475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1192971.9365347475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1217339.809852309</v>
      </c>
      <c r="H67" s="6">
        <v>0</v>
      </c>
      <c r="I67" s="6">
        <v>0</v>
      </c>
      <c r="J67" s="6">
        <v>0</v>
      </c>
      <c r="K67" s="5">
        <f t="shared" si="18"/>
        <v>1217339.809852309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1206493.37407843</v>
      </c>
      <c r="I68" s="6">
        <v>0</v>
      </c>
      <c r="J68" s="6">
        <v>0</v>
      </c>
      <c r="K68" s="5">
        <f t="shared" si="18"/>
        <v>1206493.37407843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607862.19</v>
      </c>
      <c r="J70" s="6">
        <v>0</v>
      </c>
      <c r="K70" s="5">
        <f t="shared" si="18"/>
        <v>607862.19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1055690.6</v>
      </c>
      <c r="J71" s="6">
        <v>0</v>
      </c>
      <c r="K71" s="5">
        <f t="shared" si="18"/>
        <v>1055690.6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589391.0712271957</v>
      </c>
      <c r="K72" s="5">
        <f t="shared" si="18"/>
        <v>589391.0712271957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2023-03-10T15:24:13Z</dcterms:modified>
  <cp:category/>
  <cp:version/>
  <cp:contentType/>
  <cp:contentStatus/>
</cp:coreProperties>
</file>