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00" yWindow="705" windowWidth="20730" windowHeight="9210" activeTab="0"/>
  </bookViews>
  <sheets>
    <sheet name="total" sheetId="1" r:id="rId1"/>
  </sheets>
  <definedNames>
    <definedName name="_xlnm.Print_Area" localSheetId="0">'total'!$A$1:$L$75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<sst xmlns="http://schemas.openxmlformats.org/spreadsheetml/2006/main" count="90" uniqueCount="89">
  <si>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</si>
  <si>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</si>
  <si>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</si>
  <si>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</si>
  <si>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</si>
  <si>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</si>
  <si>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</si>
  <si>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</si>
  <si>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</si>
  <si>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</si>
  <si>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</si>
  <si>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</si>
  <si>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</si>
  <si>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</si>
  <si>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</si>
  <si>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</si>
  <si>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</si>
  <si>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</si>
  <si>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</si>
  <si>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</si>
  <si>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</si>
  <si>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</si>
  <si>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</si>
  <si>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</si>
  <si>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</si>
  <si>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</si>
  <si>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</si>
  <si>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</si>
  <si>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</si>
  <si>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</si>
  <si>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</si>
  <si>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</si>
  <si>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</si>
  <si>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</si>
  <si>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</si>
  <si>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</si>
  <si>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</si>
  <si>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</si>
  <si>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</si>
  <si>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</si>
  <si>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</si>
  <si>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</si>
  <si>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</si>
  <si>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</si>
  <si>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</si>
  <si>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</si>
  <si>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</si>
  <si>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</si>
  <si>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</si>
  <si>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</si>
  <si>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</si>
  <si>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</si>
  <si>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</si>
  <si>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</si>
  <si>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</si>
  <si>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</si>
  <si>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</si>
  <si>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</si>
  <si>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</si>
  <si>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</si>
  <si>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</si>
  <si>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</si>
  <si>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</si>
  <si>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</si>
  <si>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</si>
  <si>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</si>
  <si>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</si>
  <si>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</si>
  <si>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</si>
  <si>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</si>
  <si>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</si>
  <si>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</si>
  <si>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</si>
  <si>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</si>
  <si>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</si>
  <si>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</si>
  <si>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</si>
  <si>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</si>
  <si>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</si>
  <si>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</si>
  <si>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</si>
  <si>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</si>
  <si>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5.3. Revisão de Remuneração pelo Transporte Coletivo ¹</t>
  </si>
  <si>
    <t>PERÍODO DE OPERAÇÃO DE 01/03/23 A 31/03/23 - VENCIMENTO 08/03/23 A 10/04/23</t>
  </si>
  <si>
    <t>¹ Energia para tração jan a mar.</t>
  </si>
  <si>
    <t xml:space="preserve">  Tarifa combustível e fator de transição de agosto.</t>
  </si>
  <si>
    <t xml:space="preserve">  Revisões de fevereiro: fator de transição, ar condicionado e passageiros (10.412).</t>
  </si>
  <si>
    <t xml:space="preserve">  Rede da madrugada, Arla 32, equipamentos embarcados, fator de transição e energia para tração de fev.</t>
  </si>
  <si>
    <t>3. Fator de Transição na Remuneração (Cálculo diário)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</si>
</sst>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171" fontId="32" fillId="0" borderId="4" xfId="46" applyNumberFormat="1" applyFont="1" applyFill="1" applyBorder="1" applyAlignment="1">
      <alignment horizontal="center" vertical="center"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1">
      <c r="A2" s="59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0" t="s">
        <v>1</v>
      </c>
      <c r="B4" s="61" t="s">
        <v>2</v>
      </c>
      <c r="C4" s="62"/>
      <c r="D4" s="62"/>
      <c r="E4" s="62"/>
      <c r="F4" s="62"/>
      <c r="G4" s="62"/>
      <c r="H4" s="62"/>
      <c r="I4" s="62"/>
      <c r="J4" s="62"/>
      <c r="K4" s="62"/>
      <c r="L4" s="63" t="s">
        <v>3</v>
      </c>
    </row>
    <row r="5" spans="1:12" ht="30" customHeight="1">
      <c r="A5" s="60"/>
      <c r="B5" s="6" t="s">
        <v>4</v>
      </c>
      <c r="C5" s="6" t="s">
        <v>55</v>
      </c>
      <c r="D5" s="6" t="s">
        <v>5</v>
      </c>
      <c r="E5" s="7" t="s">
        <v>56</v>
      </c>
      <c r="F5" s="7" t="s">
        <v>57</v>
      </c>
      <c r="G5" s="7" t="s">
        <v>58</v>
      </c>
      <c r="H5" s="7" t="s">
        <v>59</v>
      </c>
      <c r="I5" s="6" t="s">
        <v>6</v>
      </c>
      <c r="J5" s="6" t="s">
        <v>60</v>
      </c>
      <c r="K5" s="6" t="s">
        <v>4</v>
      </c>
      <c r="L5" s="60"/>
    </row>
    <row r="6" spans="1:12" ht="18.75" customHeight="1">
      <c r="A6" s="60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0"/>
    </row>
    <row r="7" spans="1:13" ht="17.25" customHeight="1">
      <c r="A7" s="9" t="s">
        <v>17</v>
      </c>
      <c r="B7" s="10">
        <v>2356771</v>
      </c>
      <c r="C7" s="10">
        <v>2916068</v>
      </c>
      <c r="D7" s="10">
        <v>8445885</v>
      </c>
      <c r="E7" s="10">
        <v>6948727</v>
      </c>
      <c r="F7" s="10">
        <v>7248278</v>
      </c>
      <c r="G7" s="10">
        <v>3964180</v>
      </c>
      <c r="H7" s="10">
        <v>2188032</v>
      </c>
      <c r="I7" s="10">
        <v>3194556</v>
      </c>
      <c r="J7" s="10">
        <v>3245530</v>
      </c>
      <c r="K7" s="10">
        <v>5914282</v>
      </c>
      <c r="L7" s="10">
        <f aca="true" t="shared" si="0" ref="L7:L13">SUM(B7:K7)</f>
        <v>46422309</v>
      </c>
      <c r="M7" s="11"/>
    </row>
    <row r="8" spans="1:13" ht="17.25" customHeight="1">
      <c r="A8" s="12" t="s">
        <v>80</v>
      </c>
      <c r="B8" s="13">
        <v>151085</v>
      </c>
      <c r="C8" s="13">
        <v>167743</v>
      </c>
      <c r="D8" s="13">
        <v>511671</v>
      </c>
      <c r="E8" s="13">
        <v>371536</v>
      </c>
      <c r="F8" s="13">
        <v>344887</v>
      </c>
      <c r="G8" s="13">
        <v>259363</v>
      </c>
      <c r="H8" s="13">
        <v>126236</v>
      </c>
      <c r="I8" s="13">
        <v>143465</v>
      </c>
      <c r="J8" s="13">
        <v>209496</v>
      </c>
      <c r="K8" s="13">
        <v>328576</v>
      </c>
      <c r="L8" s="13">
        <f t="shared" si="0"/>
        <v>2614058</v>
      </c>
      <c r="M8"/>
    </row>
    <row r="9" spans="1:13" ht="17.25" customHeight="1">
      <c r="A9" s="14" t="s">
        <v>18</v>
      </c>
      <c r="B9" s="15">
        <v>150997</v>
      </c>
      <c r="C9" s="15">
        <v>167743</v>
      </c>
      <c r="D9" s="15">
        <v>511671</v>
      </c>
      <c r="E9" s="15">
        <v>371536</v>
      </c>
      <c r="F9" s="15">
        <v>344887</v>
      </c>
      <c r="G9" s="15">
        <v>259363</v>
      </c>
      <c r="H9" s="15">
        <v>124694</v>
      </c>
      <c r="I9" s="15">
        <v>143465</v>
      </c>
      <c r="J9" s="15">
        <v>209496</v>
      </c>
      <c r="K9" s="15">
        <v>328576</v>
      </c>
      <c r="L9" s="13">
        <f t="shared" si="0"/>
        <v>2612428</v>
      </c>
      <c r="M9"/>
    </row>
    <row r="10" spans="1:13" ht="17.25" customHeight="1">
      <c r="A10" s="14" t="s">
        <v>19</v>
      </c>
      <c r="B10" s="15">
        <v>88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1542</v>
      </c>
      <c r="I10" s="15">
        <v>0</v>
      </c>
      <c r="J10" s="15">
        <v>0</v>
      </c>
      <c r="K10" s="15">
        <v>0</v>
      </c>
      <c r="L10" s="13">
        <f t="shared" si="0"/>
        <v>1630</v>
      </c>
      <c r="M10"/>
    </row>
    <row r="11" spans="1:13" ht="17.25" customHeight="1">
      <c r="A11" s="12" t="s">
        <v>69</v>
      </c>
      <c r="B11" s="15">
        <v>2205686</v>
      </c>
      <c r="C11" s="15">
        <v>2748325</v>
      </c>
      <c r="D11" s="15">
        <v>7934214</v>
      </c>
      <c r="E11" s="15">
        <v>6577191</v>
      </c>
      <c r="F11" s="15">
        <v>6903391</v>
      </c>
      <c r="G11" s="15">
        <v>3704817</v>
      </c>
      <c r="H11" s="15">
        <v>2061796</v>
      </c>
      <c r="I11" s="15">
        <v>3051091</v>
      </c>
      <c r="J11" s="15">
        <v>3036034</v>
      </c>
      <c r="K11" s="15">
        <v>5585706</v>
      </c>
      <c r="L11" s="13">
        <f t="shared" si="0"/>
        <v>43808251</v>
      </c>
      <c r="M11" s="57"/>
    </row>
    <row r="12" spans="1:13" ht="17.25" customHeight="1">
      <c r="A12" s="14" t="s">
        <v>81</v>
      </c>
      <c r="B12" s="15">
        <v>237463</v>
      </c>
      <c r="C12" s="15">
        <v>196105</v>
      </c>
      <c r="D12" s="15">
        <v>657351</v>
      </c>
      <c r="E12" s="15">
        <v>618374</v>
      </c>
      <c r="F12" s="15">
        <v>560646</v>
      </c>
      <c r="G12" s="15">
        <v>324557</v>
      </c>
      <c r="H12" s="15">
        <v>175108</v>
      </c>
      <c r="I12" s="15">
        <v>165324</v>
      </c>
      <c r="J12" s="15">
        <v>201372</v>
      </c>
      <c r="K12" s="15">
        <v>343336</v>
      </c>
      <c r="L12" s="13">
        <f t="shared" si="0"/>
        <v>3479636</v>
      </c>
      <c r="M12" s="57"/>
    </row>
    <row r="13" spans="1:13" ht="17.25" customHeight="1">
      <c r="A13" s="14" t="s">
        <v>70</v>
      </c>
      <c r="B13" s="15">
        <v>1968223</v>
      </c>
      <c r="C13" s="15">
        <v>2552220</v>
      </c>
      <c r="D13" s="15">
        <v>7276863</v>
      </c>
      <c r="E13" s="15">
        <v>5958817</v>
      </c>
      <c r="F13" s="15">
        <v>6342745</v>
      </c>
      <c r="G13" s="15">
        <v>3380260</v>
      </c>
      <c r="H13" s="15">
        <v>1886688</v>
      </c>
      <c r="I13" s="15">
        <v>2885767</v>
      </c>
      <c r="J13" s="15">
        <v>2834662</v>
      </c>
      <c r="K13" s="15">
        <v>5242370</v>
      </c>
      <c r="L13" s="13">
        <f t="shared" si="0"/>
        <v>40328615</v>
      </c>
      <c r="M13" s="51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71</v>
      </c>
      <c r="B16" s="20">
        <v>-0.0725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7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88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65</v>
      </c>
      <c r="B20" s="25">
        <v>21361314.06</v>
      </c>
      <c r="C20" s="25">
        <v>14471047.95</v>
      </c>
      <c r="D20" s="25">
        <v>45514769.32</v>
      </c>
      <c r="E20" s="25">
        <v>38354465.36000001</v>
      </c>
      <c r="F20" s="25">
        <v>40285276.21</v>
      </c>
      <c r="G20" s="25">
        <v>23278116.160000004</v>
      </c>
      <c r="H20" s="25">
        <v>12739754.33</v>
      </c>
      <c r="I20" s="25">
        <v>16879230.440000005</v>
      </c>
      <c r="J20" s="25">
        <v>19856113.78</v>
      </c>
      <c r="K20" s="25">
        <v>26037824.4</v>
      </c>
      <c r="L20" s="25">
        <f>SUM(B20:K20)</f>
        <v>258777912.01000002</v>
      </c>
      <c r="M20"/>
    </row>
    <row r="21" spans="1:13" ht="17.25" customHeight="1">
      <c r="A21" s="26" t="s">
        <v>21</v>
      </c>
      <c r="B21" s="53">
        <v>16990669.179999996</v>
      </c>
      <c r="C21" s="53">
        <v>11966376.64</v>
      </c>
      <c r="D21" s="53">
        <v>41249702.349999994</v>
      </c>
      <c r="E21" s="53">
        <v>34376742.21</v>
      </c>
      <c r="F21" s="53">
        <v>31683672.789999995</v>
      </c>
      <c r="G21" s="53">
        <v>19053434.75</v>
      </c>
      <c r="H21" s="53">
        <v>11584316.6</v>
      </c>
      <c r="I21" s="53">
        <v>14022823.010000002</v>
      </c>
      <c r="J21" s="53">
        <v>15343243.090000002</v>
      </c>
      <c r="K21" s="53">
        <v>22832085.679999996</v>
      </c>
      <c r="L21" s="33">
        <f aca="true" t="shared" si="1" ref="L21:L28">SUM(B21:K21)</f>
        <v>219103066.29999998</v>
      </c>
      <c r="M21"/>
    </row>
    <row r="22" spans="1:13" ht="17.25" customHeight="1">
      <c r="A22" s="27" t="s">
        <v>22</v>
      </c>
      <c r="B22" s="33">
        <v>4208487.789999999</v>
      </c>
      <c r="C22" s="33">
        <v>2039009.7</v>
      </c>
      <c r="D22" s="33">
        <v>2694315.8299999996</v>
      </c>
      <c r="E22" s="33">
        <v>2759992.4799999995</v>
      </c>
      <c r="F22" s="33">
        <v>6889707.080000001</v>
      </c>
      <c r="G22" s="33">
        <v>3286200.15</v>
      </c>
      <c r="H22" s="33">
        <v>568909.78</v>
      </c>
      <c r="I22" s="33">
        <v>2404530.11</v>
      </c>
      <c r="J22" s="33">
        <v>3799558.0700000003</v>
      </c>
      <c r="K22" s="33">
        <v>2335482.6100000003</v>
      </c>
      <c r="L22" s="33">
        <f t="shared" si="1"/>
        <v>30986193.599999998</v>
      </c>
      <c r="M22"/>
    </row>
    <row r="23" spans="1:13" ht="17.25" customHeight="1">
      <c r="A23" s="27" t="s">
        <v>23</v>
      </c>
      <c r="B23" s="33">
        <v>76213.09</v>
      </c>
      <c r="C23" s="33">
        <v>389000.32</v>
      </c>
      <c r="D23" s="33">
        <v>1388977.3599999999</v>
      </c>
      <c r="E23" s="33">
        <v>1050081.6400000001</v>
      </c>
      <c r="F23" s="33">
        <v>1593711.42</v>
      </c>
      <c r="G23" s="33">
        <v>902665.1499999998</v>
      </c>
      <c r="H23" s="33">
        <v>512693.18999999994</v>
      </c>
      <c r="I23" s="33">
        <v>371213.69</v>
      </c>
      <c r="J23" s="33">
        <v>574769.0699999998</v>
      </c>
      <c r="K23" s="33">
        <v>720266.4700000001</v>
      </c>
      <c r="L23" s="33">
        <f t="shared" si="1"/>
        <v>7579591.399999999</v>
      </c>
      <c r="M23"/>
    </row>
    <row r="24" spans="1:13" ht="17.25" customHeight="1">
      <c r="A24" s="27" t="s">
        <v>24</v>
      </c>
      <c r="B24" s="33">
        <v>53612.18</v>
      </c>
      <c r="C24" s="29">
        <v>53612.18</v>
      </c>
      <c r="D24" s="29">
        <v>107224.36</v>
      </c>
      <c r="E24" s="29">
        <v>107224.36</v>
      </c>
      <c r="F24" s="33">
        <v>53612.18</v>
      </c>
      <c r="G24" s="29">
        <v>0</v>
      </c>
      <c r="H24" s="33">
        <v>53612.18</v>
      </c>
      <c r="I24" s="29">
        <v>53612.18</v>
      </c>
      <c r="J24" s="29">
        <v>107224.36</v>
      </c>
      <c r="K24" s="29">
        <v>107224.36</v>
      </c>
      <c r="L24" s="33">
        <f t="shared" si="1"/>
        <v>696958.34</v>
      </c>
      <c r="M24"/>
    </row>
    <row r="25" spans="1:13" ht="17.25" customHeight="1">
      <c r="A25" s="27" t="s">
        <v>25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1"/>
        <v>0</v>
      </c>
      <c r="M25"/>
    </row>
    <row r="26" spans="1:13" ht="17.25" customHeight="1">
      <c r="A26" s="27" t="s">
        <v>72</v>
      </c>
      <c r="B26" s="33">
        <v>18236.430000000004</v>
      </c>
      <c r="C26" s="33">
        <v>12473.749999999998</v>
      </c>
      <c r="D26" s="33">
        <v>39508.009999999995</v>
      </c>
      <c r="E26" s="33">
        <v>33625.479999999996</v>
      </c>
      <c r="F26" s="33">
        <v>35417.86000000001</v>
      </c>
      <c r="G26" s="33">
        <v>19846.46</v>
      </c>
      <c r="H26" s="33">
        <v>10973.109999999999</v>
      </c>
      <c r="I26" s="33">
        <v>14719.419999999996</v>
      </c>
      <c r="J26" s="33">
        <v>16548.31</v>
      </c>
      <c r="K26" s="33">
        <v>22800.769999999993</v>
      </c>
      <c r="L26" s="33">
        <f t="shared" si="1"/>
        <v>224149.59999999995</v>
      </c>
      <c r="M26" s="57"/>
    </row>
    <row r="27" spans="1:13" ht="17.25" customHeight="1">
      <c r="A27" s="27" t="s">
        <v>73</v>
      </c>
      <c r="B27" s="33">
        <v>9738.649999999994</v>
      </c>
      <c r="C27" s="33">
        <v>7350.430000000002</v>
      </c>
      <c r="D27" s="33">
        <v>23895.05</v>
      </c>
      <c r="E27" s="33">
        <v>18274.5</v>
      </c>
      <c r="F27" s="33">
        <v>19932.37999999999</v>
      </c>
      <c r="G27" s="33">
        <v>11122.490000000007</v>
      </c>
      <c r="H27" s="33">
        <v>6307.26</v>
      </c>
      <c r="I27" s="33">
        <v>8409.290000000005</v>
      </c>
      <c r="J27" s="33">
        <v>10131.419999999996</v>
      </c>
      <c r="K27" s="33">
        <v>13665.310000000001</v>
      </c>
      <c r="L27" s="33">
        <f t="shared" si="1"/>
        <v>128826.77999999998</v>
      </c>
      <c r="M27" s="57"/>
    </row>
    <row r="28" spans="1:13" ht="17.25" customHeight="1">
      <c r="A28" s="27" t="s">
        <v>74</v>
      </c>
      <c r="B28" s="33">
        <v>4356.74</v>
      </c>
      <c r="C28" s="33">
        <v>3224.930000000002</v>
      </c>
      <c r="D28" s="33">
        <v>11146.36</v>
      </c>
      <c r="E28" s="33">
        <v>8524.689999999995</v>
      </c>
      <c r="F28" s="33">
        <v>9222.5</v>
      </c>
      <c r="G28" s="33">
        <v>4847.160000000001</v>
      </c>
      <c r="H28" s="33">
        <v>2942.209999999999</v>
      </c>
      <c r="I28" s="33">
        <v>3922.7399999999993</v>
      </c>
      <c r="J28" s="33">
        <v>4639.459999999998</v>
      </c>
      <c r="K28" s="33">
        <v>6299.199999999997</v>
      </c>
      <c r="L28" s="33">
        <f t="shared" si="1"/>
        <v>59125.99</v>
      </c>
      <c r="M28" s="57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26</v>
      </c>
      <c r="B31" s="33">
        <v>-5906186.77</v>
      </c>
      <c r="C31" s="33">
        <v>-667955.0000000001</v>
      </c>
      <c r="D31" s="33">
        <v>-2007879.5299999998</v>
      </c>
      <c r="E31" s="33">
        <v>-1715135.5599999977</v>
      </c>
      <c r="F31" s="33">
        <v>-1549977.0799999998</v>
      </c>
      <c r="G31" s="33">
        <v>-1055638.51</v>
      </c>
      <c r="H31" s="33">
        <v>-728571.7399999999</v>
      </c>
      <c r="I31" s="33">
        <v>-932959.51</v>
      </c>
      <c r="J31" s="33">
        <v>-798607</v>
      </c>
      <c r="K31" s="33">
        <v>-1219289.2699999998</v>
      </c>
      <c r="L31" s="33">
        <f aca="true" t="shared" si="2" ref="L31:L38">SUM(B31:K31)</f>
        <v>-16582199.969999995</v>
      </c>
      <c r="M31"/>
    </row>
    <row r="32" spans="1:13" ht="18.75" customHeight="1">
      <c r="A32" s="27" t="s">
        <v>27</v>
      </c>
      <c r="B32" s="33">
        <v>-664386.7999999999</v>
      </c>
      <c r="C32" s="33">
        <v>-738069.2000000001</v>
      </c>
      <c r="D32" s="33">
        <v>-2251352.4</v>
      </c>
      <c r="E32" s="33">
        <v>-1634758.4</v>
      </c>
      <c r="F32" s="33">
        <v>-1517502.7999999998</v>
      </c>
      <c r="G32" s="33">
        <v>-1141197.2</v>
      </c>
      <c r="H32" s="33">
        <v>-548653.5999999999</v>
      </c>
      <c r="I32" s="33">
        <v>-894328.1</v>
      </c>
      <c r="J32" s="33">
        <v>-921782.4</v>
      </c>
      <c r="K32" s="33">
        <v>-1445734.4</v>
      </c>
      <c r="L32" s="33">
        <f t="shared" si="2"/>
        <v>-11757765.3</v>
      </c>
      <c r="M32"/>
    </row>
    <row r="33" spans="1:13" s="36" customFormat="1" ht="18.75" customHeight="1">
      <c r="A33" s="34" t="s">
        <v>50</v>
      </c>
      <c r="B33" s="33">
        <v>-664386.7999999999</v>
      </c>
      <c r="C33" s="33">
        <v>-738069.2000000001</v>
      </c>
      <c r="D33" s="33">
        <v>-2251352.4</v>
      </c>
      <c r="E33" s="33">
        <v>-1634758.4</v>
      </c>
      <c r="F33" s="33">
        <v>-1517502.7999999998</v>
      </c>
      <c r="G33" s="33">
        <v>-1141197.2</v>
      </c>
      <c r="H33" s="33">
        <v>-548653.5999999999</v>
      </c>
      <c r="I33" s="33">
        <v>-631246.0000000001</v>
      </c>
      <c r="J33" s="33">
        <v>-921782.4</v>
      </c>
      <c r="K33" s="33">
        <v>-1445734.4</v>
      </c>
      <c r="L33" s="33">
        <f t="shared" si="2"/>
        <v>-11494683.200000001</v>
      </c>
      <c r="M33" s="35"/>
    </row>
    <row r="34" spans="1:13" ht="18.75" customHeight="1">
      <c r="A34" s="37" t="s">
        <v>28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2"/>
        <v>0</v>
      </c>
      <c r="M34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2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-263082.1</v>
      </c>
      <c r="J36" s="17">
        <v>0</v>
      </c>
      <c r="K36" s="17">
        <v>0</v>
      </c>
      <c r="L36" s="33">
        <f t="shared" si="2"/>
        <v>-263082.1</v>
      </c>
      <c r="M36"/>
    </row>
    <row r="37" spans="1:13" s="36" customFormat="1" ht="18.75" customHeight="1">
      <c r="A37" s="27" t="s">
        <v>31</v>
      </c>
      <c r="B37" s="33">
        <v>-3304720.849999999</v>
      </c>
      <c r="C37" s="38">
        <v>-92727.43</v>
      </c>
      <c r="D37" s="38">
        <v>-242064.84</v>
      </c>
      <c r="E37" s="38">
        <v>-410935.21999999793</v>
      </c>
      <c r="F37" s="38">
        <v>-214611.09000000005</v>
      </c>
      <c r="G37" s="38">
        <v>-152425.25</v>
      </c>
      <c r="H37" s="38">
        <v>-268684.76999999996</v>
      </c>
      <c r="I37" s="38">
        <v>-85149.3400000001</v>
      </c>
      <c r="J37" s="38">
        <v>-94527.96</v>
      </c>
      <c r="K37" s="38">
        <v>-142078.88999999998</v>
      </c>
      <c r="L37" s="33">
        <f t="shared" si="2"/>
        <v>-5007925.639999996</v>
      </c>
      <c r="M37"/>
    </row>
    <row r="38" spans="1:13" ht="18.75" customHeight="1">
      <c r="A38" s="37" t="s">
        <v>32</v>
      </c>
      <c r="B38" s="33">
        <v>-2419641.1399999987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2"/>
        <v>-2419641.1399999987</v>
      </c>
      <c r="M38"/>
    </row>
    <row r="39" spans="1:13" ht="18.75" customHeight="1">
      <c r="A39" s="37" t="s">
        <v>33</v>
      </c>
      <c r="B39" s="33">
        <v>-750079.4299999997</v>
      </c>
      <c r="C39" s="17">
        <v>0</v>
      </c>
      <c r="D39" s="17">
        <v>0</v>
      </c>
      <c r="E39" s="33">
        <v>-171078.2399999999</v>
      </c>
      <c r="F39" s="28">
        <v>0</v>
      </c>
      <c r="G39" s="28">
        <v>0</v>
      </c>
      <c r="H39" s="33">
        <v>-195669.67999999988</v>
      </c>
      <c r="I39" s="17">
        <v>0</v>
      </c>
      <c r="J39" s="28">
        <v>0</v>
      </c>
      <c r="K39" s="17">
        <v>0</v>
      </c>
      <c r="L39" s="33">
        <f>SUM(B39:K39)</f>
        <v>-1116827.3499999994</v>
      </c>
      <c r="M39"/>
    </row>
    <row r="40" spans="1:13" ht="18.75" customHeight="1">
      <c r="A40" s="37" t="s">
        <v>34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35</v>
      </c>
      <c r="B41" s="17">
        <v>0</v>
      </c>
      <c r="C41" s="33">
        <v>-19431.96</v>
      </c>
      <c r="D41" s="33">
        <v>-10614.18</v>
      </c>
      <c r="E41" s="33">
        <v>-11298.28</v>
      </c>
      <c r="F41" s="33">
        <v>-7765.58</v>
      </c>
      <c r="G41" s="33">
        <v>-8195.02</v>
      </c>
      <c r="H41" s="33">
        <v>-7403.88</v>
      </c>
      <c r="I41" s="17">
        <v>0</v>
      </c>
      <c r="J41" s="33">
        <v>-1321.02</v>
      </c>
      <c r="K41" s="33">
        <v>-15094.1</v>
      </c>
      <c r="L41" s="33">
        <f aca="true" t="shared" si="3" ref="L41:L50">SUM(B41:K41)</f>
        <v>-81124.02</v>
      </c>
      <c r="M41"/>
    </row>
    <row r="42" spans="1:13" ht="18.75" customHeight="1">
      <c r="A42" s="37" t="s">
        <v>36</v>
      </c>
      <c r="B42" s="33">
        <v>-594</v>
      </c>
      <c r="C42" s="33">
        <v>-633.6</v>
      </c>
      <c r="D42" s="33">
        <v>-1861.2</v>
      </c>
      <c r="E42" s="33">
        <v>-1980</v>
      </c>
      <c r="F42" s="17">
        <v>0</v>
      </c>
      <c r="G42" s="33">
        <v>-871.2</v>
      </c>
      <c r="H42" s="33">
        <v>-4593.6</v>
      </c>
      <c r="I42" s="17">
        <v>0</v>
      </c>
      <c r="J42" s="33">
        <v>-1188</v>
      </c>
      <c r="K42" s="33">
        <v>-198</v>
      </c>
      <c r="L42" s="33">
        <f t="shared" si="3"/>
        <v>-11919.6</v>
      </c>
      <c r="M42"/>
    </row>
    <row r="43" spans="1:13" ht="18.75" customHeight="1">
      <c r="A43" s="37" t="s">
        <v>37</v>
      </c>
      <c r="B43" s="33">
        <v>-33000</v>
      </c>
      <c r="C43" s="33">
        <v>-3300</v>
      </c>
      <c r="D43" s="33">
        <v>-9900</v>
      </c>
      <c r="E43" s="33">
        <v>-39600</v>
      </c>
      <c r="F43" s="33">
        <v>-9900</v>
      </c>
      <c r="G43" s="33">
        <v>-33000</v>
      </c>
      <c r="H43" s="17">
        <v>0</v>
      </c>
      <c r="I43" s="33">
        <v>-3300</v>
      </c>
      <c r="J43" s="17">
        <v>0</v>
      </c>
      <c r="K43" s="17">
        <v>0</v>
      </c>
      <c r="L43" s="33">
        <f t="shared" si="3"/>
        <v>-132000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3"/>
        <v>0</v>
      </c>
      <c r="M45"/>
    </row>
    <row r="46" spans="1:12" ht="18.75" customHeight="1">
      <c r="A46" s="37" t="s">
        <v>66</v>
      </c>
      <c r="B46" s="17">
        <v>0</v>
      </c>
      <c r="C46" s="17">
        <v>0</v>
      </c>
      <c r="D46" s="17">
        <v>0</v>
      </c>
      <c r="E46" s="33">
        <v>31667400</v>
      </c>
      <c r="F46" s="17">
        <v>0</v>
      </c>
      <c r="G46" s="17">
        <v>0</v>
      </c>
      <c r="H46" s="17">
        <v>0</v>
      </c>
      <c r="I46" s="33">
        <v>14260500</v>
      </c>
      <c r="J46" s="17">
        <v>0</v>
      </c>
      <c r="K46" s="17">
        <v>0</v>
      </c>
      <c r="L46" s="17">
        <f>SUM(B46:K46)</f>
        <v>45927900</v>
      </c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33">
        <v>-31667400</v>
      </c>
      <c r="F47" s="17">
        <v>0</v>
      </c>
      <c r="G47" s="17">
        <v>0</v>
      </c>
      <c r="H47" s="17">
        <v>0</v>
      </c>
      <c r="I47" s="33">
        <v>-14260500</v>
      </c>
      <c r="J47" s="17">
        <v>0</v>
      </c>
      <c r="K47" s="17">
        <v>0</v>
      </c>
      <c r="L47" s="17">
        <f>SUM(B47:K47)</f>
        <v>-45927900</v>
      </c>
    </row>
    <row r="48" spans="1:12" ht="18.75" customHeight="1">
      <c r="A48" s="37" t="s">
        <v>68</v>
      </c>
      <c r="B48" s="33">
        <v>-101406.28</v>
      </c>
      <c r="C48" s="33">
        <v>-69361.87000000001</v>
      </c>
      <c r="D48" s="33">
        <v>-219689.46</v>
      </c>
      <c r="E48" s="33">
        <v>-186978.70000000004</v>
      </c>
      <c r="F48" s="33">
        <v>-196945.51000000004</v>
      </c>
      <c r="G48" s="33">
        <v>-110359.03</v>
      </c>
      <c r="H48" s="33">
        <v>-61017.61</v>
      </c>
      <c r="I48" s="33">
        <v>-81849.34000000001</v>
      </c>
      <c r="J48" s="33">
        <v>-92018.94000000002</v>
      </c>
      <c r="K48" s="33">
        <v>-126786.78999999998</v>
      </c>
      <c r="L48" s="33">
        <f t="shared" si="3"/>
        <v>-1246413.53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82</v>
      </c>
      <c r="B50" s="33">
        <v>-1937079.12</v>
      </c>
      <c r="C50" s="33">
        <v>162841.63</v>
      </c>
      <c r="D50" s="33">
        <v>485537.70999999996</v>
      </c>
      <c r="E50" s="33">
        <v>330558.06</v>
      </c>
      <c r="F50" s="33">
        <v>182136.81</v>
      </c>
      <c r="G50" s="33">
        <v>237983.94</v>
      </c>
      <c r="H50" s="33">
        <v>88766.62999999999</v>
      </c>
      <c r="I50" s="33">
        <v>46517.92999999999</v>
      </c>
      <c r="J50" s="33">
        <v>217703.36</v>
      </c>
      <c r="K50" s="33">
        <v>368524.02</v>
      </c>
      <c r="L50" s="33">
        <f t="shared" si="3"/>
        <v>183490.9699999998</v>
      </c>
      <c r="M50"/>
    </row>
    <row r="51" spans="1:13" ht="18.75" customHeight="1">
      <c r="A51" s="27" t="s">
        <v>75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>SUM(B51:K51)</f>
        <v>0</v>
      </c>
      <c r="M51" s="54"/>
    </row>
    <row r="52" spans="1:13" ht="18.75" customHeight="1">
      <c r="A52" s="37" t="s">
        <v>76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>SUM(B52:K52)</f>
        <v>0</v>
      </c>
      <c r="M52" s="54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>SUM(B53:K53)</f>
        <v>0</v>
      </c>
      <c r="M53" s="57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>SUM(B54:K54)</f>
        <v>0</v>
      </c>
      <c r="M54" s="40"/>
    </row>
    <row r="55" spans="1:13" ht="18.75" customHeight="1">
      <c r="A55" s="19" t="s">
        <v>40</v>
      </c>
      <c r="B55" s="41">
        <v>15455127.29</v>
      </c>
      <c r="C55" s="41">
        <v>13803092.95</v>
      </c>
      <c r="D55" s="41">
        <v>43506889.79</v>
      </c>
      <c r="E55" s="41">
        <v>36639329.80000001</v>
      </c>
      <c r="F55" s="41">
        <v>38735299.13</v>
      </c>
      <c r="G55" s="41">
        <v>22222477.650000002</v>
      </c>
      <c r="H55" s="41">
        <v>12011182.59</v>
      </c>
      <c r="I55" s="41">
        <v>15946270.930000005</v>
      </c>
      <c r="J55" s="41">
        <v>19057506.78</v>
      </c>
      <c r="K55" s="41">
        <v>24818535.13</v>
      </c>
      <c r="L55" s="42">
        <f>SUM(B55:K55)</f>
        <v>242195712.04000002</v>
      </c>
      <c r="M55" s="52"/>
    </row>
    <row r="56" spans="1:13" ht="18.75" customHeight="1">
      <c r="A56" s="27" t="s">
        <v>41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42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43</v>
      </c>
      <c r="B61" s="41">
        <v>15455127.27</v>
      </c>
      <c r="C61" s="41">
        <v>13803093.020000003</v>
      </c>
      <c r="D61" s="41">
        <v>43506889.77942253</v>
      </c>
      <c r="E61" s="41">
        <v>36639329.80642684</v>
      </c>
      <c r="F61" s="41">
        <v>38735299.13918708</v>
      </c>
      <c r="G61" s="41">
        <v>22222477.678048316</v>
      </c>
      <c r="H61" s="41">
        <v>12011182.588281862</v>
      </c>
      <c r="I61" s="41">
        <v>15946270.935617043</v>
      </c>
      <c r="J61" s="41">
        <v>19057506.787031095</v>
      </c>
      <c r="K61" s="41">
        <v>24818535.07</v>
      </c>
      <c r="L61" s="46">
        <f>SUM(B61:K61)</f>
        <v>242195712.07401475</v>
      </c>
      <c r="M61" s="40"/>
    </row>
    <row r="62" spans="1:13" ht="18.75" customHeight="1">
      <c r="A62" s="47" t="s">
        <v>44</v>
      </c>
      <c r="B62" s="33">
        <v>15455127.27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4" ref="L62:L73">SUM(B62:K62)</f>
        <v>15455127.27</v>
      </c>
      <c r="M62"/>
    </row>
    <row r="63" spans="1:13" ht="18.75" customHeight="1">
      <c r="A63" s="47" t="s">
        <v>53</v>
      </c>
      <c r="B63" s="17">
        <v>0</v>
      </c>
      <c r="C63" s="33">
        <v>12064597.470000003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4"/>
        <v>12064597.470000003</v>
      </c>
      <c r="M63"/>
    </row>
    <row r="64" spans="1:13" ht="18.75" customHeight="1">
      <c r="A64" s="47" t="s">
        <v>54</v>
      </c>
      <c r="B64" s="17">
        <v>0</v>
      </c>
      <c r="C64" s="33">
        <v>1738495.55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4"/>
        <v>1738495.55</v>
      </c>
      <c r="M64" s="55"/>
    </row>
    <row r="65" spans="1:12" ht="18.75" customHeight="1">
      <c r="A65" s="47" t="s">
        <v>45</v>
      </c>
      <c r="B65" s="17">
        <v>0</v>
      </c>
      <c r="C65" s="17">
        <v>0</v>
      </c>
      <c r="D65" s="33">
        <v>43506889.77942253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4"/>
        <v>43506889.77942253</v>
      </c>
    </row>
    <row r="66" spans="1:12" ht="18.75" customHeight="1">
      <c r="A66" s="47" t="s">
        <v>46</v>
      </c>
      <c r="B66" s="17">
        <v>0</v>
      </c>
      <c r="C66" s="17">
        <v>0</v>
      </c>
      <c r="D66" s="17">
        <v>0</v>
      </c>
      <c r="E66" s="33">
        <v>36639329.80642684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4"/>
        <v>36639329.80642684</v>
      </c>
    </row>
    <row r="67" spans="1:12" ht="18.75" customHeight="1">
      <c r="A67" s="47" t="s">
        <v>47</v>
      </c>
      <c r="B67" s="17">
        <v>0</v>
      </c>
      <c r="C67" s="17">
        <v>0</v>
      </c>
      <c r="D67" s="17">
        <v>0</v>
      </c>
      <c r="E67" s="17">
        <v>0</v>
      </c>
      <c r="F67" s="33">
        <v>38735299.13918708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4"/>
        <v>38735299.13918708</v>
      </c>
    </row>
    <row r="68" spans="1:12" ht="18.75" customHeight="1">
      <c r="A68" s="47" t="s">
        <v>48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33">
        <v>22222477.678048316</v>
      </c>
      <c r="H68" s="17">
        <v>0</v>
      </c>
      <c r="I68" s="17">
        <v>0</v>
      </c>
      <c r="J68" s="17">
        <v>0</v>
      </c>
      <c r="K68" s="17">
        <v>0</v>
      </c>
      <c r="L68" s="46">
        <f t="shared" si="4"/>
        <v>22222477.678048316</v>
      </c>
    </row>
    <row r="69" spans="1:12" ht="18.75" customHeight="1">
      <c r="A69" s="47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33">
        <v>12011182.588281862</v>
      </c>
      <c r="I69" s="17">
        <v>0</v>
      </c>
      <c r="J69" s="17">
        <v>0</v>
      </c>
      <c r="K69" s="17">
        <v>0</v>
      </c>
      <c r="L69" s="46">
        <f t="shared" si="4"/>
        <v>12011182.588281862</v>
      </c>
    </row>
    <row r="70" spans="1:12" ht="18.75" customHeight="1">
      <c r="A70" s="47" t="s">
        <v>78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33">
        <v>15946270.935617043</v>
      </c>
      <c r="J70" s="17">
        <v>0</v>
      </c>
      <c r="K70" s="17">
        <v>0</v>
      </c>
      <c r="L70" s="46">
        <f t="shared" si="4"/>
        <v>15946270.935617043</v>
      </c>
    </row>
    <row r="71" spans="1:12" ht="18.75" customHeight="1">
      <c r="A71" s="47" t="s">
        <v>51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33">
        <v>19057506.787031095</v>
      </c>
      <c r="K71" s="17">
        <v>0</v>
      </c>
      <c r="L71" s="46">
        <f t="shared" si="4"/>
        <v>19057506.787031095</v>
      </c>
    </row>
    <row r="72" spans="1:12" ht="18.75" customHeight="1">
      <c r="A72" s="47" t="s">
        <v>61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33">
        <v>14131820.05</v>
      </c>
      <c r="L72" s="46">
        <f t="shared" si="4"/>
        <v>14131820.05</v>
      </c>
    </row>
    <row r="73" spans="1:12" ht="18.75" customHeight="1">
      <c r="A73" s="47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33">
        <v>10686715.02</v>
      </c>
      <c r="L73" s="46">
        <f t="shared" si="4"/>
        <v>10686715.02</v>
      </c>
    </row>
    <row r="74" spans="1:12" ht="18.75" customHeight="1">
      <c r="A74" s="47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48" t="s">
        <v>64</v>
      </c>
      <c r="B75" s="50">
        <v>0</v>
      </c>
      <c r="C75" s="50">
        <v>0</v>
      </c>
      <c r="D75" s="50">
        <v>0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49">
        <f>SUM(B75:K75)</f>
        <v>0</v>
      </c>
    </row>
    <row r="76" spans="1:11" ht="18" customHeight="1">
      <c r="A76" s="56" t="s">
        <v>79</v>
      </c>
      <c r="H76"/>
      <c r="I76"/>
      <c r="J76"/>
      <c r="K76"/>
    </row>
    <row r="77" spans="1:11" ht="18" customHeight="1">
      <c r="A77" s="56" t="s">
        <v>84</v>
      </c>
      <c r="I77"/>
      <c r="J77"/>
      <c r="K77"/>
    </row>
    <row r="78" spans="1:11" ht="18" customHeight="1">
      <c r="A78" s="56" t="s">
        <v>85</v>
      </c>
      <c r="I78"/>
      <c r="K78"/>
    </row>
    <row r="79" spans="1:11" ht="15.75">
      <c r="A79" s="56" t="s">
        <v>86</v>
      </c>
      <c r="J79"/>
      <c r="K79"/>
    </row>
    <row r="80" spans="1:11" ht="15.75">
      <c r="A80" s="56" t="s">
        <v>87</v>
      </c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2023-12-12T21:26:40Z</dcterms:modified>
  <cp:category/>
  <cp:version/>
  <cp:contentType/>
  <cp:contentStatus/>
</cp:coreProperties>
</file>