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<sst xmlns="http://schemas.openxmlformats.org/spreadsheetml/2006/main" count="86" uniqueCount="85">
  <si>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</si>
  <si>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</si>
  <si>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</si>
  <si>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</si>
  <si>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</si>
  <si>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</si>
  <si>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</si>
  <si>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</si>
  <si>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</si>
  <si>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</si>
  <si>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</si>
  <si>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</si>
  <si>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</si>
  <si>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</si>
  <si>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</si>
  <si>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</si>
  <si>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</si>
  <si>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</si>
  <si>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</si>
  <si>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</si>
  <si>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</si>
  <si>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</si>
  <si>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</si>
  <si>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</si>
  <si>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</si>
  <si>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</si>
  <si>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</si>
  <si>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</si>
  <si>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</si>
  <si>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</si>
  <si>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</si>
  <si>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</si>
  <si>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</si>
  <si>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</si>
  <si>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</si>
  <si>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</si>
  <si>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</si>
  <si>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</si>
  <si>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</si>
  <si>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</si>
  <si>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</si>
  <si>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</si>
  <si>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</si>
  <si>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</si>
  <si>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</si>
  <si>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</si>
  <si>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</si>
  <si>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</si>
  <si>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</si>
  <si>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</si>
  <si>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</si>
  <si>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</si>
  <si>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</si>
  <si>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</si>
  <si>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</si>
  <si>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</si>
  <si>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</si>
  <si>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</si>
  <si>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</si>
  <si>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</si>
  <si>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</si>
  <si>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</si>
  <si>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</si>
  <si>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</si>
  <si>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</si>
  <si>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</si>
  <si>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</si>
  <si>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</si>
  <si>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</si>
  <si>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</si>
  <si>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</si>
  <si>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</si>
  <si>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</si>
  <si>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</si>
  <si>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</si>
  <si>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</si>
  <si>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</si>
  <si>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</si>
  <si>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</si>
  <si>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</si>
  <si>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</si>
  <si>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</si>
  <si>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</si>
  <si>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</si>
  <si>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18/03/23 - VENCIMENTO 24/03/23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</si>
</sst>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47075</v>
      </c>
      <c r="C7" s="10">
        <f aca="true" t="shared" si="0" ref="C7:K7">C8+C11</f>
        <v>59168</v>
      </c>
      <c r="D7" s="10">
        <f t="shared" si="0"/>
        <v>185938</v>
      </c>
      <c r="E7" s="10">
        <f t="shared" si="0"/>
        <v>154960</v>
      </c>
      <c r="F7" s="10">
        <f t="shared" si="0"/>
        <v>163651</v>
      </c>
      <c r="G7" s="10">
        <f t="shared" si="0"/>
        <v>77091</v>
      </c>
      <c r="H7" s="10">
        <f t="shared" si="0"/>
        <v>38377</v>
      </c>
      <c r="I7" s="10">
        <f t="shared" si="0"/>
        <v>71290</v>
      </c>
      <c r="J7" s="10">
        <f t="shared" si="0"/>
        <v>47488</v>
      </c>
      <c r="K7" s="10">
        <f t="shared" si="0"/>
        <v>130870</v>
      </c>
      <c r="L7" s="10">
        <f aca="true" t="shared" si="1" ref="L7:L13">SUM(B7:K7)</f>
        <v>975908</v>
      </c>
      <c r="M7" s="11"/>
    </row>
    <row r="8" spans="1:13" ht="17.25" customHeight="1">
      <c r="A8" s="12" t="s">
        <v>82</v>
      </c>
      <c r="B8" s="13">
        <f>B9+B10</f>
        <v>3811</v>
      </c>
      <c r="C8" s="13">
        <f aca="true" t="shared" si="2" ref="C8:K8">C9+C10</f>
        <v>4250</v>
      </c>
      <c r="D8" s="13">
        <f t="shared" si="2"/>
        <v>14009</v>
      </c>
      <c r="E8" s="13">
        <f t="shared" si="2"/>
        <v>10421</v>
      </c>
      <c r="F8" s="13">
        <f t="shared" si="2"/>
        <v>9793</v>
      </c>
      <c r="G8" s="13">
        <f t="shared" si="2"/>
        <v>6157</v>
      </c>
      <c r="H8" s="13">
        <f t="shared" si="2"/>
        <v>2568</v>
      </c>
      <c r="I8" s="13">
        <f t="shared" si="2"/>
        <v>3750</v>
      </c>
      <c r="J8" s="13">
        <f t="shared" si="2"/>
        <v>3416</v>
      </c>
      <c r="K8" s="13">
        <f t="shared" si="2"/>
        <v>8520</v>
      </c>
      <c r="L8" s="13">
        <f t="shared" si="1"/>
        <v>66695</v>
      </c>
      <c r="M8"/>
    </row>
    <row r="9" spans="1:13" ht="17.25" customHeight="1">
      <c r="A9" s="14" t="s">
        <v>18</v>
      </c>
      <c r="B9" s="15">
        <v>3807</v>
      </c>
      <c r="C9" s="15">
        <v>4250</v>
      </c>
      <c r="D9" s="15">
        <v>14009</v>
      </c>
      <c r="E9" s="15">
        <v>10421</v>
      </c>
      <c r="F9" s="15">
        <v>9793</v>
      </c>
      <c r="G9" s="15">
        <v>6157</v>
      </c>
      <c r="H9" s="15">
        <v>2550</v>
      </c>
      <c r="I9" s="15">
        <v>3750</v>
      </c>
      <c r="J9" s="15">
        <v>3416</v>
      </c>
      <c r="K9" s="15">
        <v>8520</v>
      </c>
      <c r="L9" s="13">
        <f t="shared" si="1"/>
        <v>66673</v>
      </c>
      <c r="M9"/>
    </row>
    <row r="10" spans="1:13" ht="17.25" customHeight="1">
      <c r="A10" s="14" t="s">
        <v>19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18</v>
      </c>
      <c r="I10" s="15">
        <v>0</v>
      </c>
      <c r="J10" s="15">
        <v>0</v>
      </c>
      <c r="K10" s="15">
        <v>0</v>
      </c>
      <c r="L10" s="13">
        <f t="shared" si="1"/>
        <v>22</v>
      </c>
      <c r="M10"/>
    </row>
    <row r="11" spans="1:13" ht="17.25" customHeight="1">
      <c r="A11" s="12" t="s">
        <v>71</v>
      </c>
      <c r="B11" s="15">
        <v>43264</v>
      </c>
      <c r="C11" s="15">
        <v>54918</v>
      </c>
      <c r="D11" s="15">
        <v>171929</v>
      </c>
      <c r="E11" s="15">
        <v>144539</v>
      </c>
      <c r="F11" s="15">
        <v>153858</v>
      </c>
      <c r="G11" s="15">
        <v>70934</v>
      </c>
      <c r="H11" s="15">
        <v>35809</v>
      </c>
      <c r="I11" s="15">
        <v>67540</v>
      </c>
      <c r="J11" s="15">
        <v>44072</v>
      </c>
      <c r="K11" s="15">
        <v>122350</v>
      </c>
      <c r="L11" s="13">
        <f t="shared" si="1"/>
        <v>909213</v>
      </c>
      <c r="M11" s="60"/>
    </row>
    <row r="12" spans="1:13" ht="17.25" customHeight="1">
      <c r="A12" s="14" t="s">
        <v>83</v>
      </c>
      <c r="B12" s="15">
        <v>5126</v>
      </c>
      <c r="C12" s="15">
        <v>4439</v>
      </c>
      <c r="D12" s="15">
        <v>14804</v>
      </c>
      <c r="E12" s="15">
        <v>14582</v>
      </c>
      <c r="F12" s="15">
        <v>13580</v>
      </c>
      <c r="G12" s="15">
        <v>7053</v>
      </c>
      <c r="H12" s="15">
        <v>3348</v>
      </c>
      <c r="I12" s="15">
        <v>3495</v>
      </c>
      <c r="J12" s="15">
        <v>3333</v>
      </c>
      <c r="K12" s="15">
        <v>7454</v>
      </c>
      <c r="L12" s="13">
        <f t="shared" si="1"/>
        <v>77214</v>
      </c>
      <c r="M12" s="60"/>
    </row>
    <row r="13" spans="1:13" ht="17.25" customHeight="1">
      <c r="A13" s="14" t="s">
        <v>72</v>
      </c>
      <c r="B13" s="15">
        <f>+B11-B12</f>
        <v>38138</v>
      </c>
      <c r="C13" s="15">
        <f aca="true" t="shared" si="3" ref="C13:K13">+C11-C12</f>
        <v>50479</v>
      </c>
      <c r="D13" s="15">
        <f t="shared" si="3"/>
        <v>157125</v>
      </c>
      <c r="E13" s="15">
        <f t="shared" si="3"/>
        <v>129957</v>
      </c>
      <c r="F13" s="15">
        <f t="shared" si="3"/>
        <v>140278</v>
      </c>
      <c r="G13" s="15">
        <f t="shared" si="3"/>
        <v>63881</v>
      </c>
      <c r="H13" s="15">
        <f t="shared" si="3"/>
        <v>32461</v>
      </c>
      <c r="I13" s="15">
        <f t="shared" si="3"/>
        <v>64045</v>
      </c>
      <c r="J13" s="15">
        <f t="shared" si="3"/>
        <v>40739</v>
      </c>
      <c r="K13" s="15">
        <f t="shared" si="3"/>
        <v>114896</v>
      </c>
      <c r="L13" s="13">
        <f t="shared" si="1"/>
        <v>831999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-0.0725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1.259414085444164</v>
      </c>
      <c r="C18" s="22">
        <v>1.166467726102948</v>
      </c>
      <c r="D18" s="22">
        <v>1.069929080602928</v>
      </c>
      <c r="E18" s="22">
        <v>1.092384893788348</v>
      </c>
      <c r="F18" s="22">
        <v>1.213804116897437</v>
      </c>
      <c r="G18" s="22">
        <v>1.157784473358149</v>
      </c>
      <c r="H18" s="22">
        <v>1.052577282420623</v>
      </c>
      <c r="I18" s="22">
        <v>1.148013637302801</v>
      </c>
      <c r="J18" s="22">
        <v>1.257392556654399</v>
      </c>
      <c r="K18" s="22">
        <v>1.087855611356709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431406.83999999997</v>
      </c>
      <c r="C20" s="25">
        <f aca="true" t="shared" si="4" ref="C20:K20">SUM(C21:C28)</f>
        <v>294159.04999999993</v>
      </c>
      <c r="D20" s="25">
        <f t="shared" si="4"/>
        <v>1014462.38</v>
      </c>
      <c r="E20" s="25">
        <f t="shared" si="4"/>
        <v>871901.39</v>
      </c>
      <c r="F20" s="25">
        <f t="shared" si="4"/>
        <v>907076.8200000001</v>
      </c>
      <c r="G20" s="25">
        <f t="shared" si="4"/>
        <v>448992.54999999993</v>
      </c>
      <c r="H20" s="25">
        <f t="shared" si="4"/>
        <v>226732.56</v>
      </c>
      <c r="I20" s="25">
        <f t="shared" si="4"/>
        <v>371310.00000000006</v>
      </c>
      <c r="J20" s="25">
        <f t="shared" si="4"/>
        <v>297412.98999999993</v>
      </c>
      <c r="K20" s="25">
        <f t="shared" si="4"/>
        <v>571425.8699999999</v>
      </c>
      <c r="L20" s="25">
        <f>SUM(B20:K20)</f>
        <v>5434880.45</v>
      </c>
      <c r="M20"/>
    </row>
    <row r="21" spans="1:13" ht="17.25" customHeight="1">
      <c r="A21" s="26" t="s">
        <v>22</v>
      </c>
      <c r="B21" s="56">
        <f>ROUND((B15+B16)*B7,2)</f>
        <v>339377.8</v>
      </c>
      <c r="C21" s="56">
        <f aca="true" t="shared" si="5" ref="C21:K21">ROUND((C15+C16)*C7,2)</f>
        <v>242801.8</v>
      </c>
      <c r="D21" s="56">
        <f t="shared" si="5"/>
        <v>908121.19</v>
      </c>
      <c r="E21" s="56">
        <f t="shared" si="5"/>
        <v>766618.11</v>
      </c>
      <c r="F21" s="56">
        <f t="shared" si="5"/>
        <v>715351.25</v>
      </c>
      <c r="G21" s="56">
        <f t="shared" si="5"/>
        <v>370530.18</v>
      </c>
      <c r="H21" s="56">
        <f t="shared" si="5"/>
        <v>203183.19</v>
      </c>
      <c r="I21" s="56">
        <f t="shared" si="5"/>
        <v>312934.58</v>
      </c>
      <c r="J21" s="56">
        <f t="shared" si="5"/>
        <v>224499.52</v>
      </c>
      <c r="K21" s="56">
        <f t="shared" si="5"/>
        <v>505223.64</v>
      </c>
      <c r="L21" s="33">
        <f aca="true" t="shared" si="6" ref="L21:L28">SUM(B21:K21)</f>
        <v>4588641.26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88039.38</v>
      </c>
      <c r="C22" s="33">
        <f t="shared" si="7"/>
        <v>40418.66</v>
      </c>
      <c r="D22" s="33">
        <f t="shared" si="7"/>
        <v>63504.08</v>
      </c>
      <c r="E22" s="33">
        <f t="shared" si="7"/>
        <v>70823.93</v>
      </c>
      <c r="F22" s="33">
        <f t="shared" si="7"/>
        <v>152945.04</v>
      </c>
      <c r="G22" s="33">
        <f t="shared" si="7"/>
        <v>58463.91</v>
      </c>
      <c r="H22" s="33">
        <f t="shared" si="7"/>
        <v>10682.82</v>
      </c>
      <c r="I22" s="33">
        <f t="shared" si="7"/>
        <v>46318.59</v>
      </c>
      <c r="J22" s="33">
        <f t="shared" si="7"/>
        <v>57784.51</v>
      </c>
      <c r="K22" s="33">
        <f t="shared" si="7"/>
        <v>44386.73</v>
      </c>
      <c r="L22" s="33">
        <f t="shared" si="6"/>
        <v>633367.65</v>
      </c>
      <c r="M22"/>
    </row>
    <row r="23" spans="1:13" ht="17.25" customHeight="1">
      <c r="A23" s="27" t="s">
        <v>24</v>
      </c>
      <c r="B23" s="33">
        <v>1261.05</v>
      </c>
      <c r="C23" s="33">
        <v>8495.48</v>
      </c>
      <c r="D23" s="33">
        <v>36966.12</v>
      </c>
      <c r="E23" s="33">
        <v>29034</v>
      </c>
      <c r="F23" s="33">
        <v>34964.33</v>
      </c>
      <c r="G23" s="33">
        <v>18915.37</v>
      </c>
      <c r="H23" s="33">
        <v>10552.18</v>
      </c>
      <c r="I23" s="33">
        <v>9460.65</v>
      </c>
      <c r="J23" s="33">
        <v>10818.47</v>
      </c>
      <c r="K23" s="33">
        <v>16990.97</v>
      </c>
      <c r="L23" s="33">
        <f t="shared" si="6"/>
        <v>177458.62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544.49</v>
      </c>
      <c r="C26" s="33">
        <v>372.55</v>
      </c>
      <c r="D26" s="33">
        <v>1281.76</v>
      </c>
      <c r="E26" s="33">
        <v>1102</v>
      </c>
      <c r="F26" s="33">
        <v>1146.29</v>
      </c>
      <c r="G26" s="33">
        <v>567.94</v>
      </c>
      <c r="H26" s="33">
        <v>286.57</v>
      </c>
      <c r="I26" s="33">
        <v>468.94</v>
      </c>
      <c r="J26" s="33">
        <v>375.15</v>
      </c>
      <c r="K26" s="33">
        <v>721.64</v>
      </c>
      <c r="L26" s="33">
        <f t="shared" si="6"/>
        <v>6867.33</v>
      </c>
      <c r="M26" s="60"/>
    </row>
    <row r="27" spans="1:13" ht="17.25" customHeight="1">
      <c r="A27" s="27" t="s">
        <v>75</v>
      </c>
      <c r="B27" s="33">
        <v>314.15</v>
      </c>
      <c r="C27" s="33">
        <v>237.1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203.46</v>
      </c>
      <c r="I27" s="33">
        <v>271.27</v>
      </c>
      <c r="J27" s="33">
        <v>326.82</v>
      </c>
      <c r="K27" s="33">
        <v>440.83</v>
      </c>
      <c r="L27" s="33">
        <f t="shared" si="6"/>
        <v>4155.71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-122027.55</v>
      </c>
      <c r="C31" s="33">
        <f t="shared" si="8"/>
        <v>-20771.59</v>
      </c>
      <c r="D31" s="33">
        <f t="shared" si="8"/>
        <v>-68767.01</v>
      </c>
      <c r="E31" s="33">
        <f t="shared" si="8"/>
        <v>-813498.89</v>
      </c>
      <c r="F31" s="33">
        <f t="shared" si="8"/>
        <v>-49463.31</v>
      </c>
      <c r="G31" s="33">
        <f t="shared" si="8"/>
        <v>-30248.879999999997</v>
      </c>
      <c r="H31" s="33">
        <f t="shared" si="8"/>
        <v>-19125.46</v>
      </c>
      <c r="I31" s="33">
        <f t="shared" si="8"/>
        <v>-334107.59</v>
      </c>
      <c r="J31" s="33">
        <f t="shared" si="8"/>
        <v>-17116.47</v>
      </c>
      <c r="K31" s="33">
        <f t="shared" si="8"/>
        <v>-41500.79</v>
      </c>
      <c r="L31" s="33">
        <f aca="true" t="shared" si="9" ref="L31:L38">SUM(B31:K31)</f>
        <v>-1516627.54</v>
      </c>
      <c r="M31"/>
    </row>
    <row r="32" spans="1:13" ht="18.75" customHeight="1">
      <c r="A32" s="27" t="s">
        <v>28</v>
      </c>
      <c r="B32" s="33">
        <f>B33+B34+B35+B36</f>
        <v>-16750.8</v>
      </c>
      <c r="C32" s="33">
        <f aca="true" t="shared" si="10" ref="C32:K32">C33+C34+C35+C36</f>
        <v>-18700</v>
      </c>
      <c r="D32" s="33">
        <f t="shared" si="10"/>
        <v>-61639.6</v>
      </c>
      <c r="E32" s="33">
        <f t="shared" si="10"/>
        <v>-45852.4</v>
      </c>
      <c r="F32" s="33">
        <f t="shared" si="10"/>
        <v>-43089.2</v>
      </c>
      <c r="G32" s="33">
        <f t="shared" si="10"/>
        <v>-27090.8</v>
      </c>
      <c r="H32" s="33">
        <f t="shared" si="10"/>
        <v>-11220</v>
      </c>
      <c r="I32" s="33">
        <f t="shared" si="10"/>
        <v>-16500</v>
      </c>
      <c r="J32" s="33">
        <f t="shared" si="10"/>
        <v>-15030.4</v>
      </c>
      <c r="K32" s="33">
        <f t="shared" si="10"/>
        <v>-37488</v>
      </c>
      <c r="L32" s="33">
        <f t="shared" si="9"/>
        <v>-293361.19999999995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-16750.8</v>
      </c>
      <c r="C33" s="33">
        <f t="shared" si="11"/>
        <v>-18700</v>
      </c>
      <c r="D33" s="33">
        <f t="shared" si="11"/>
        <v>-61639.6</v>
      </c>
      <c r="E33" s="33">
        <f t="shared" si="11"/>
        <v>-45852.4</v>
      </c>
      <c r="F33" s="33">
        <f t="shared" si="11"/>
        <v>-43089.2</v>
      </c>
      <c r="G33" s="33">
        <f t="shared" si="11"/>
        <v>-27090.8</v>
      </c>
      <c r="H33" s="33">
        <f t="shared" si="11"/>
        <v>-11220</v>
      </c>
      <c r="I33" s="33">
        <f t="shared" si="11"/>
        <v>-16500</v>
      </c>
      <c r="J33" s="33">
        <f t="shared" si="11"/>
        <v>-15030.4</v>
      </c>
      <c r="K33" s="33">
        <f t="shared" si="11"/>
        <v>-37488</v>
      </c>
      <c r="L33" s="33">
        <f t="shared" si="9"/>
        <v>-293361.19999999995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-105276.75</v>
      </c>
      <c r="C37" s="38">
        <f aca="true" t="shared" si="12" ref="C37:K37">SUM(C38:C49)</f>
        <v>-2071.59</v>
      </c>
      <c r="D37" s="38">
        <f t="shared" si="12"/>
        <v>-7127.41</v>
      </c>
      <c r="E37" s="38">
        <f t="shared" si="12"/>
        <v>-767646.49</v>
      </c>
      <c r="F37" s="38">
        <f t="shared" si="12"/>
        <v>-6374.11</v>
      </c>
      <c r="G37" s="38">
        <f t="shared" si="12"/>
        <v>-3158.08</v>
      </c>
      <c r="H37" s="38">
        <f t="shared" si="12"/>
        <v>-7905.46</v>
      </c>
      <c r="I37" s="38">
        <f t="shared" si="12"/>
        <v>-317607.59</v>
      </c>
      <c r="J37" s="38">
        <f t="shared" si="12"/>
        <v>-2086.07</v>
      </c>
      <c r="K37" s="38">
        <f t="shared" si="12"/>
        <v>-4012.79</v>
      </c>
      <c r="L37" s="33">
        <f t="shared" si="9"/>
        <v>-1223266.34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-756000</v>
      </c>
      <c r="F47" s="17">
        <v>0</v>
      </c>
      <c r="G47" s="17">
        <v>0</v>
      </c>
      <c r="H47" s="17">
        <v>0</v>
      </c>
      <c r="I47" s="17">
        <v>-315000</v>
      </c>
      <c r="J47" s="17">
        <v>0</v>
      </c>
      <c r="K47" s="17">
        <v>0</v>
      </c>
      <c r="L47" s="17">
        <f>SUM(B47:K47)</f>
        <v>-1071000</v>
      </c>
    </row>
    <row r="48" spans="1:12" ht="18.75" customHeight="1">
      <c r="A48" s="37" t="s">
        <v>70</v>
      </c>
      <c r="B48" s="17">
        <v>-3027.7</v>
      </c>
      <c r="C48" s="17">
        <v>-2071.59</v>
      </c>
      <c r="D48" s="17">
        <v>-7127.41</v>
      </c>
      <c r="E48" s="17">
        <v>-6127.84</v>
      </c>
      <c r="F48" s="17">
        <v>-6374.11</v>
      </c>
      <c r="G48" s="17">
        <v>-3158.08</v>
      </c>
      <c r="H48" s="17">
        <v>-1593.53</v>
      </c>
      <c r="I48" s="17">
        <v>-2607.59</v>
      </c>
      <c r="J48" s="17">
        <v>-2086.07</v>
      </c>
      <c r="K48" s="17">
        <v>-4012.79</v>
      </c>
      <c r="L48" s="30">
        <f t="shared" si="13"/>
        <v>-38186.71000000001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309379.29</v>
      </c>
      <c r="C55" s="41">
        <f t="shared" si="16"/>
        <v>273387.4599999999</v>
      </c>
      <c r="D55" s="41">
        <f t="shared" si="16"/>
        <v>945695.37</v>
      </c>
      <c r="E55" s="41">
        <f t="shared" si="16"/>
        <v>58402.5</v>
      </c>
      <c r="F55" s="41">
        <f t="shared" si="16"/>
        <v>857613.51</v>
      </c>
      <c r="G55" s="41">
        <f t="shared" si="16"/>
        <v>418743.6699999999</v>
      </c>
      <c r="H55" s="41">
        <f t="shared" si="16"/>
        <v>207607.1</v>
      </c>
      <c r="I55" s="41">
        <f t="shared" si="16"/>
        <v>37202.41000000003</v>
      </c>
      <c r="J55" s="41">
        <f t="shared" si="16"/>
        <v>280296.5199999999</v>
      </c>
      <c r="K55" s="41">
        <f t="shared" si="16"/>
        <v>529925.0799999998</v>
      </c>
      <c r="L55" s="42">
        <f t="shared" si="14"/>
        <v>3918252.91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309379.3</v>
      </c>
      <c r="C61" s="41">
        <f aca="true" t="shared" si="18" ref="C61:J61">SUM(C62:C73)</f>
        <v>273387.46</v>
      </c>
      <c r="D61" s="41">
        <f t="shared" si="18"/>
        <v>945695.3698900779</v>
      </c>
      <c r="E61" s="41">
        <f t="shared" si="18"/>
        <v>58402.502600844804</v>
      </c>
      <c r="F61" s="41">
        <f t="shared" si="18"/>
        <v>857613.512208026</v>
      </c>
      <c r="G61" s="41">
        <f t="shared" si="18"/>
        <v>418743.66929305415</v>
      </c>
      <c r="H61" s="41">
        <f t="shared" si="18"/>
        <v>207607.0999595628</v>
      </c>
      <c r="I61" s="41">
        <f>SUM(I62:I78)</f>
        <v>37202.40542274792</v>
      </c>
      <c r="J61" s="41">
        <f t="shared" si="18"/>
        <v>280296.51540827274</v>
      </c>
      <c r="K61" s="41">
        <f>SUM(K62:K75)</f>
        <v>529925.08</v>
      </c>
      <c r="L61" s="46">
        <f>SUM(B61:K61)</f>
        <v>3918252.914782587</v>
      </c>
      <c r="M61" s="40"/>
    </row>
    <row r="62" spans="1:13" ht="18.75" customHeight="1">
      <c r="A62" s="47" t="s">
        <v>46</v>
      </c>
      <c r="B62" s="48">
        <v>309379.3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309379.3</v>
      </c>
      <c r="M62"/>
    </row>
    <row r="63" spans="1:13" ht="18.75" customHeight="1">
      <c r="A63" s="47" t="s">
        <v>55</v>
      </c>
      <c r="B63" s="17">
        <v>0</v>
      </c>
      <c r="C63" s="48">
        <v>238967.98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238967.98</v>
      </c>
      <c r="M63"/>
    </row>
    <row r="64" spans="1:13" ht="18.75" customHeight="1">
      <c r="A64" s="47" t="s">
        <v>56</v>
      </c>
      <c r="B64" s="17">
        <v>0</v>
      </c>
      <c r="C64" s="48">
        <v>34419.48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34419.48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945695.3698900779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945695.3698900779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58402.502600844804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58402.502600844804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857613.512208026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857613.512208026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418743.66929305415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418743.66929305415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207607.0999595628</v>
      </c>
      <c r="I69" s="17">
        <v>0</v>
      </c>
      <c r="J69" s="17">
        <v>0</v>
      </c>
      <c r="K69" s="17">
        <v>0</v>
      </c>
      <c r="L69" s="46">
        <f t="shared" si="19"/>
        <v>207607.0999595628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37202.40542274792</v>
      </c>
      <c r="J70" s="17">
        <v>0</v>
      </c>
      <c r="K70" s="17">
        <v>0</v>
      </c>
      <c r="L70" s="46">
        <f t="shared" si="19"/>
        <v>37202.40542274792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280296.51540827274</v>
      </c>
      <c r="K71" s="17">
        <v>0</v>
      </c>
      <c r="L71" s="46">
        <f t="shared" si="19"/>
        <v>280296.51540827274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281655.18</v>
      </c>
      <c r="L72" s="46">
        <f t="shared" si="19"/>
        <v>281655.18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248269.9</v>
      </c>
      <c r="L73" s="46">
        <f t="shared" si="19"/>
        <v>248269.9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2023-03-23T22:42:48Z</dcterms:modified>
  <cp:category/>
  <cp:version/>
  <cp:contentType/>
  <cp:contentStatus/>
</cp:coreProperties>
</file>