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<sst xmlns="http://schemas.openxmlformats.org/spreadsheetml/2006/main" count="86" uniqueCount="85">
  <si>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</si>
  <si>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</si>
  <si>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</si>
  <si>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</si>
  <si>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</si>
  <si>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</si>
  <si>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</si>
  <si>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</si>
  <si>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</si>
  <si>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</si>
  <si>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</si>
  <si>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</si>
  <si>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</si>
  <si>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</si>
  <si>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</si>
  <si>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</si>
  <si>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</si>
  <si>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</si>
  <si>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</si>
  <si>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</si>
  <si>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</si>
  <si>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</si>
  <si>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</si>
  <si>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</si>
  <si>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</si>
  <si>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</si>
  <si>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</si>
  <si>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</si>
  <si>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</si>
  <si>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</si>
  <si>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</si>
  <si>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</si>
  <si>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</si>
  <si>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</si>
  <si>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</si>
  <si>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</si>
  <si>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</si>
  <si>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</si>
  <si>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</si>
  <si>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</si>
  <si>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</si>
  <si>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</si>
  <si>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</si>
  <si>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</si>
  <si>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</si>
  <si>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</si>
  <si>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</si>
  <si>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</si>
  <si>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</si>
  <si>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</si>
  <si>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</si>
  <si>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</si>
  <si>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</si>
  <si>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</si>
  <si>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</si>
  <si>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</si>
  <si>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</si>
  <si>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</si>
  <si>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</si>
  <si>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</si>
  <si>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</si>
  <si>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</si>
  <si>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</si>
  <si>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</si>
  <si>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</si>
  <si>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</si>
  <si>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</si>
  <si>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</si>
  <si>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</si>
  <si>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</si>
  <si>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</si>
  <si>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</si>
  <si>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</si>
  <si>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</si>
  <si>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</si>
  <si>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</si>
  <si>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</si>
  <si>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</si>
  <si>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</si>
  <si>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</si>
  <si>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</si>
  <si>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</si>
  <si>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</si>
  <si>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</si>
  <si>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13/03/23 - VENCIMENTO 20/03/23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</si>
</sst>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83321</v>
      </c>
      <c r="C7" s="10">
        <f aca="true" t="shared" si="0" ref="C7:K7">C8+C11</f>
        <v>107619</v>
      </c>
      <c r="D7" s="10">
        <f t="shared" si="0"/>
        <v>309992</v>
      </c>
      <c r="E7" s="10">
        <f t="shared" si="0"/>
        <v>255962</v>
      </c>
      <c r="F7" s="10">
        <f t="shared" si="0"/>
        <v>254254</v>
      </c>
      <c r="G7" s="10">
        <f t="shared" si="0"/>
        <v>144499</v>
      </c>
      <c r="H7" s="10">
        <f t="shared" si="0"/>
        <v>82310</v>
      </c>
      <c r="I7" s="10">
        <f t="shared" si="0"/>
        <v>113414</v>
      </c>
      <c r="J7" s="10">
        <f t="shared" si="0"/>
        <v>124646</v>
      </c>
      <c r="K7" s="10">
        <f t="shared" si="0"/>
        <v>214850</v>
      </c>
      <c r="L7" s="10">
        <f aca="true" t="shared" si="1" ref="L7:L13">SUM(B7:K7)</f>
        <v>1690867</v>
      </c>
      <c r="M7" s="11"/>
    </row>
    <row r="8" spans="1:13" ht="17.25" customHeight="1">
      <c r="A8" s="12" t="s">
        <v>82</v>
      </c>
      <c r="B8" s="13">
        <f>B9+B10</f>
        <v>5505</v>
      </c>
      <c r="C8" s="13">
        <f aca="true" t="shared" si="2" ref="C8:K8">C9+C10</f>
        <v>6189</v>
      </c>
      <c r="D8" s="13">
        <f t="shared" si="2"/>
        <v>19204</v>
      </c>
      <c r="E8" s="13">
        <f t="shared" si="2"/>
        <v>13544</v>
      </c>
      <c r="F8" s="13">
        <f t="shared" si="2"/>
        <v>12023</v>
      </c>
      <c r="G8" s="13">
        <f t="shared" si="2"/>
        <v>9491</v>
      </c>
      <c r="H8" s="13">
        <f t="shared" si="2"/>
        <v>4622</v>
      </c>
      <c r="I8" s="13">
        <f t="shared" si="2"/>
        <v>4903</v>
      </c>
      <c r="J8" s="13">
        <f t="shared" si="2"/>
        <v>9004</v>
      </c>
      <c r="K8" s="13">
        <f t="shared" si="2"/>
        <v>12131</v>
      </c>
      <c r="L8" s="13">
        <f t="shared" si="1"/>
        <v>96616</v>
      </c>
      <c r="M8"/>
    </row>
    <row r="9" spans="1:13" ht="17.25" customHeight="1">
      <c r="A9" s="14" t="s">
        <v>18</v>
      </c>
      <c r="B9" s="15">
        <v>5502</v>
      </c>
      <c r="C9" s="15">
        <v>6189</v>
      </c>
      <c r="D9" s="15">
        <v>19204</v>
      </c>
      <c r="E9" s="15">
        <v>13544</v>
      </c>
      <c r="F9" s="15">
        <v>12023</v>
      </c>
      <c r="G9" s="15">
        <v>9491</v>
      </c>
      <c r="H9" s="15">
        <v>4562</v>
      </c>
      <c r="I9" s="15">
        <v>4903</v>
      </c>
      <c r="J9" s="15">
        <v>9004</v>
      </c>
      <c r="K9" s="15">
        <v>12131</v>
      </c>
      <c r="L9" s="13">
        <f t="shared" si="1"/>
        <v>96553</v>
      </c>
      <c r="M9"/>
    </row>
    <row r="10" spans="1:13" ht="17.25" customHeight="1">
      <c r="A10" s="14" t="s">
        <v>19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60</v>
      </c>
      <c r="I10" s="15">
        <v>0</v>
      </c>
      <c r="J10" s="15">
        <v>0</v>
      </c>
      <c r="K10" s="15">
        <v>0</v>
      </c>
      <c r="L10" s="13">
        <f t="shared" si="1"/>
        <v>63</v>
      </c>
      <c r="M10"/>
    </row>
    <row r="11" spans="1:13" ht="17.25" customHeight="1">
      <c r="A11" s="12" t="s">
        <v>71</v>
      </c>
      <c r="B11" s="15">
        <v>77816</v>
      </c>
      <c r="C11" s="15">
        <v>101430</v>
      </c>
      <c r="D11" s="15">
        <v>290788</v>
      </c>
      <c r="E11" s="15">
        <v>242418</v>
      </c>
      <c r="F11" s="15">
        <v>242231</v>
      </c>
      <c r="G11" s="15">
        <v>135008</v>
      </c>
      <c r="H11" s="15">
        <v>77688</v>
      </c>
      <c r="I11" s="15">
        <v>108511</v>
      </c>
      <c r="J11" s="15">
        <v>115642</v>
      </c>
      <c r="K11" s="15">
        <v>202719</v>
      </c>
      <c r="L11" s="13">
        <f t="shared" si="1"/>
        <v>1594251</v>
      </c>
      <c r="M11" s="60"/>
    </row>
    <row r="12" spans="1:13" ht="17.25" customHeight="1">
      <c r="A12" s="14" t="s">
        <v>83</v>
      </c>
      <c r="B12" s="15">
        <v>8203</v>
      </c>
      <c r="C12" s="15">
        <v>6813</v>
      </c>
      <c r="D12" s="15">
        <v>23513</v>
      </c>
      <c r="E12" s="15">
        <v>21745</v>
      </c>
      <c r="F12" s="15">
        <v>18809</v>
      </c>
      <c r="G12" s="15">
        <v>11242</v>
      </c>
      <c r="H12" s="15">
        <v>6131</v>
      </c>
      <c r="I12" s="15">
        <v>5758</v>
      </c>
      <c r="J12" s="15">
        <v>7374</v>
      </c>
      <c r="K12" s="15">
        <v>11553</v>
      </c>
      <c r="L12" s="13">
        <f t="shared" si="1"/>
        <v>121141</v>
      </c>
      <c r="M12" s="60"/>
    </row>
    <row r="13" spans="1:13" ht="17.25" customHeight="1">
      <c r="A13" s="14" t="s">
        <v>72</v>
      </c>
      <c r="B13" s="15">
        <f>+B11-B12</f>
        <v>69613</v>
      </c>
      <c r="C13" s="15">
        <f aca="true" t="shared" si="3" ref="C13:K13">+C11-C12</f>
        <v>94617</v>
      </c>
      <c r="D13" s="15">
        <f t="shared" si="3"/>
        <v>267275</v>
      </c>
      <c r="E13" s="15">
        <f t="shared" si="3"/>
        <v>220673</v>
      </c>
      <c r="F13" s="15">
        <f t="shared" si="3"/>
        <v>223422</v>
      </c>
      <c r="G13" s="15">
        <f t="shared" si="3"/>
        <v>123766</v>
      </c>
      <c r="H13" s="15">
        <f t="shared" si="3"/>
        <v>71557</v>
      </c>
      <c r="I13" s="15">
        <f t="shared" si="3"/>
        <v>102753</v>
      </c>
      <c r="J13" s="15">
        <f t="shared" si="3"/>
        <v>108268</v>
      </c>
      <c r="K13" s="15">
        <f t="shared" si="3"/>
        <v>191166</v>
      </c>
      <c r="L13" s="13">
        <f t="shared" si="1"/>
        <v>1473110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-0.0725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1.311445678354828</v>
      </c>
      <c r="C18" s="22">
        <v>1.206230547348504</v>
      </c>
      <c r="D18" s="22">
        <v>1.104996992901414</v>
      </c>
      <c r="E18" s="22">
        <v>1.090471467383819</v>
      </c>
      <c r="F18" s="22">
        <v>1.288782750708766</v>
      </c>
      <c r="G18" s="22">
        <v>1.233329442233585</v>
      </c>
      <c r="H18" s="22">
        <v>1.080109187595732</v>
      </c>
      <c r="I18" s="22">
        <v>1.23079646255028</v>
      </c>
      <c r="J18" s="22">
        <v>1.285692991596254</v>
      </c>
      <c r="K18" s="22">
        <v>1.135656251449329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793560.8300000001</v>
      </c>
      <c r="C20" s="25">
        <f aca="true" t="shared" si="4" ref="C20:K20">SUM(C21:C28)</f>
        <v>548994.51</v>
      </c>
      <c r="D20" s="25">
        <f t="shared" si="4"/>
        <v>1727448.2500000002</v>
      </c>
      <c r="E20" s="25">
        <f t="shared" si="4"/>
        <v>1422330.0400000003</v>
      </c>
      <c r="F20" s="25">
        <f t="shared" si="4"/>
        <v>1495781.6</v>
      </c>
      <c r="G20" s="25">
        <f t="shared" si="4"/>
        <v>891247.6</v>
      </c>
      <c r="H20" s="25">
        <f t="shared" si="4"/>
        <v>492607.26</v>
      </c>
      <c r="I20" s="25">
        <f t="shared" si="4"/>
        <v>628770.9300000002</v>
      </c>
      <c r="J20" s="25">
        <f t="shared" si="4"/>
        <v>783754.5099999999</v>
      </c>
      <c r="K20" s="25">
        <f t="shared" si="4"/>
        <v>972404.61</v>
      </c>
      <c r="L20" s="25">
        <f>SUM(B20:K20)</f>
        <v>9756900.139999999</v>
      </c>
      <c r="M20"/>
    </row>
    <row r="21" spans="1:13" ht="17.25" customHeight="1">
      <c r="A21" s="26" t="s">
        <v>22</v>
      </c>
      <c r="B21" s="56">
        <f>ROUND((B15+B16)*B7,2)</f>
        <v>600686.09</v>
      </c>
      <c r="C21" s="56">
        <f aca="true" t="shared" si="5" ref="C21:K21">ROUND((C15+C16)*C7,2)</f>
        <v>441625.33</v>
      </c>
      <c r="D21" s="56">
        <f t="shared" si="5"/>
        <v>1514000.93</v>
      </c>
      <c r="E21" s="56">
        <f t="shared" si="5"/>
        <v>1266295.21</v>
      </c>
      <c r="F21" s="56">
        <f t="shared" si="5"/>
        <v>1111395.08</v>
      </c>
      <c r="G21" s="56">
        <f t="shared" si="5"/>
        <v>694519.99</v>
      </c>
      <c r="H21" s="56">
        <f t="shared" si="5"/>
        <v>435782.06</v>
      </c>
      <c r="I21" s="56">
        <f t="shared" si="5"/>
        <v>497842.09</v>
      </c>
      <c r="J21" s="56">
        <f t="shared" si="5"/>
        <v>589263.97</v>
      </c>
      <c r="K21" s="56">
        <f t="shared" si="5"/>
        <v>829428.43</v>
      </c>
      <c r="L21" s="33">
        <f aca="true" t="shared" si="6" ref="L21:L28">SUM(B21:K21)</f>
        <v>7980839.179999999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187081.09</v>
      </c>
      <c r="C22" s="33">
        <f t="shared" si="7"/>
        <v>91076.63</v>
      </c>
      <c r="D22" s="33">
        <f t="shared" si="7"/>
        <v>158965.54</v>
      </c>
      <c r="E22" s="33">
        <f t="shared" si="7"/>
        <v>114563.59</v>
      </c>
      <c r="F22" s="33">
        <f t="shared" si="7"/>
        <v>320951.73</v>
      </c>
      <c r="G22" s="33">
        <f t="shared" si="7"/>
        <v>162051.96</v>
      </c>
      <c r="H22" s="33">
        <f t="shared" si="7"/>
        <v>34910.15</v>
      </c>
      <c r="I22" s="33">
        <f t="shared" si="7"/>
        <v>114900.19</v>
      </c>
      <c r="J22" s="33">
        <f t="shared" si="7"/>
        <v>168348.59</v>
      </c>
      <c r="K22" s="33">
        <f t="shared" si="7"/>
        <v>112517.15</v>
      </c>
      <c r="L22" s="33">
        <f t="shared" si="6"/>
        <v>1465366.6199999999</v>
      </c>
      <c r="M22"/>
    </row>
    <row r="23" spans="1:13" ht="17.25" customHeight="1">
      <c r="A23" s="27" t="s">
        <v>24</v>
      </c>
      <c r="B23" s="33">
        <v>3007.73</v>
      </c>
      <c r="C23" s="33">
        <v>13805.16</v>
      </c>
      <c r="D23" s="33">
        <v>48584.73</v>
      </c>
      <c r="E23" s="33">
        <v>36069.33</v>
      </c>
      <c r="F23" s="33">
        <v>59631.61</v>
      </c>
      <c r="G23" s="33">
        <v>33485.75</v>
      </c>
      <c r="H23" s="33">
        <v>19514.7</v>
      </c>
      <c r="I23" s="33">
        <v>13424.66</v>
      </c>
      <c r="J23" s="33">
        <v>21612.62</v>
      </c>
      <c r="K23" s="33">
        <v>25618.87</v>
      </c>
      <c r="L23" s="33">
        <f t="shared" si="6"/>
        <v>274755.16000000003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601.8</v>
      </c>
      <c r="C26" s="33">
        <v>416.83</v>
      </c>
      <c r="D26" s="33">
        <v>1307.82</v>
      </c>
      <c r="E26" s="33">
        <v>1078.56</v>
      </c>
      <c r="F26" s="33">
        <v>1133.27</v>
      </c>
      <c r="G26" s="33">
        <v>674.75</v>
      </c>
      <c r="H26" s="33">
        <v>372.55</v>
      </c>
      <c r="I26" s="33">
        <v>476.75</v>
      </c>
      <c r="J26" s="33">
        <v>593.99</v>
      </c>
      <c r="K26" s="33">
        <v>737.27</v>
      </c>
      <c r="L26" s="33">
        <f t="shared" si="6"/>
        <v>7393.59</v>
      </c>
      <c r="M26" s="60"/>
    </row>
    <row r="27" spans="1:13" ht="17.25" customHeight="1">
      <c r="A27" s="27" t="s">
        <v>75</v>
      </c>
      <c r="B27" s="33">
        <v>314.15</v>
      </c>
      <c r="C27" s="33">
        <v>237.1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203.46</v>
      </c>
      <c r="I27" s="33">
        <v>271.27</v>
      </c>
      <c r="J27" s="33">
        <v>326.82</v>
      </c>
      <c r="K27" s="33">
        <v>440.83</v>
      </c>
      <c r="L27" s="33">
        <f t="shared" si="6"/>
        <v>4155.71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-129804.26000000001</v>
      </c>
      <c r="C31" s="33">
        <f t="shared" si="8"/>
        <v>-29549.46</v>
      </c>
      <c r="D31" s="33">
        <f t="shared" si="8"/>
        <v>-91769.88</v>
      </c>
      <c r="E31" s="33">
        <f t="shared" si="8"/>
        <v>-71109.7099999999</v>
      </c>
      <c r="F31" s="33">
        <f t="shared" si="8"/>
        <v>-59202.88</v>
      </c>
      <c r="G31" s="33">
        <f t="shared" si="8"/>
        <v>-45512.43</v>
      </c>
      <c r="H31" s="33">
        <f t="shared" si="8"/>
        <v>-28456.32</v>
      </c>
      <c r="I31" s="33">
        <f t="shared" si="8"/>
        <v>-31324.29</v>
      </c>
      <c r="J31" s="33">
        <f t="shared" si="8"/>
        <v>-42920.549999999996</v>
      </c>
      <c r="K31" s="33">
        <f t="shared" si="8"/>
        <v>-57476.11</v>
      </c>
      <c r="L31" s="33">
        <f aca="true" t="shared" si="9" ref="L31:L38">SUM(B31:K31)</f>
        <v>-587125.8899999999</v>
      </c>
      <c r="M31"/>
    </row>
    <row r="32" spans="1:13" ht="18.75" customHeight="1">
      <c r="A32" s="27" t="s">
        <v>28</v>
      </c>
      <c r="B32" s="33">
        <f>B33+B34+B35+B36</f>
        <v>-24208.8</v>
      </c>
      <c r="C32" s="33">
        <f aca="true" t="shared" si="10" ref="C32:K32">C33+C34+C35+C36</f>
        <v>-27231.6</v>
      </c>
      <c r="D32" s="33">
        <f t="shared" si="10"/>
        <v>-84497.6</v>
      </c>
      <c r="E32" s="33">
        <f t="shared" si="10"/>
        <v>-59593.6</v>
      </c>
      <c r="F32" s="33">
        <f t="shared" si="10"/>
        <v>-52901.2</v>
      </c>
      <c r="G32" s="33">
        <f t="shared" si="10"/>
        <v>-41760.4</v>
      </c>
      <c r="H32" s="33">
        <f t="shared" si="10"/>
        <v>-20072.8</v>
      </c>
      <c r="I32" s="33">
        <f t="shared" si="10"/>
        <v>-28673.24</v>
      </c>
      <c r="J32" s="33">
        <f t="shared" si="10"/>
        <v>-39617.6</v>
      </c>
      <c r="K32" s="33">
        <f t="shared" si="10"/>
        <v>-53376.4</v>
      </c>
      <c r="L32" s="33">
        <f t="shared" si="9"/>
        <v>-431933.24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-24208.8</v>
      </c>
      <c r="C33" s="33">
        <f t="shared" si="11"/>
        <v>-27231.6</v>
      </c>
      <c r="D33" s="33">
        <f t="shared" si="11"/>
        <v>-84497.6</v>
      </c>
      <c r="E33" s="33">
        <f t="shared" si="11"/>
        <v>-59593.6</v>
      </c>
      <c r="F33" s="33">
        <f t="shared" si="11"/>
        <v>-52901.2</v>
      </c>
      <c r="G33" s="33">
        <f t="shared" si="11"/>
        <v>-41760.4</v>
      </c>
      <c r="H33" s="33">
        <f t="shared" si="11"/>
        <v>-20072.8</v>
      </c>
      <c r="I33" s="33">
        <f t="shared" si="11"/>
        <v>-21573.2</v>
      </c>
      <c r="J33" s="33">
        <f t="shared" si="11"/>
        <v>-39617.6</v>
      </c>
      <c r="K33" s="33">
        <f t="shared" si="11"/>
        <v>-53376.4</v>
      </c>
      <c r="L33" s="33">
        <f t="shared" si="9"/>
        <v>-424833.2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-7100.04</v>
      </c>
      <c r="J36" s="17">
        <v>0</v>
      </c>
      <c r="K36" s="17">
        <v>0</v>
      </c>
      <c r="L36" s="33">
        <f t="shared" si="9"/>
        <v>-7100.04</v>
      </c>
      <c r="M36"/>
    </row>
    <row r="37" spans="1:13" s="36" customFormat="1" ht="18.75" customHeight="1">
      <c r="A37" s="27" t="s">
        <v>32</v>
      </c>
      <c r="B37" s="38">
        <f>SUM(B38:B49)</f>
        <v>-105595.46</v>
      </c>
      <c r="C37" s="38">
        <f aca="true" t="shared" si="12" ref="C37:K37">SUM(C38:C49)</f>
        <v>-2317.86</v>
      </c>
      <c r="D37" s="38">
        <f t="shared" si="12"/>
        <v>-7272.28</v>
      </c>
      <c r="E37" s="38">
        <f t="shared" si="12"/>
        <v>-11516.109999999906</v>
      </c>
      <c r="F37" s="38">
        <f t="shared" si="12"/>
        <v>-6301.68</v>
      </c>
      <c r="G37" s="38">
        <f t="shared" si="12"/>
        <v>-3752.03</v>
      </c>
      <c r="H37" s="38">
        <f t="shared" si="12"/>
        <v>-8383.52</v>
      </c>
      <c r="I37" s="38">
        <f t="shared" si="12"/>
        <v>-2651.05</v>
      </c>
      <c r="J37" s="38">
        <f t="shared" si="12"/>
        <v>-3302.95</v>
      </c>
      <c r="K37" s="38">
        <f t="shared" si="12"/>
        <v>-4099.71</v>
      </c>
      <c r="L37" s="33">
        <f t="shared" si="9"/>
        <v>-155192.64999999988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-3346.41</v>
      </c>
      <c r="C48" s="17">
        <v>-2317.86</v>
      </c>
      <c r="D48" s="17">
        <v>-7272.28</v>
      </c>
      <c r="E48" s="17">
        <v>-5997.46</v>
      </c>
      <c r="F48" s="17">
        <v>-6301.68</v>
      </c>
      <c r="G48" s="17">
        <v>-3752.03</v>
      </c>
      <c r="H48" s="17">
        <v>-2071.59</v>
      </c>
      <c r="I48" s="17">
        <v>-2651.05</v>
      </c>
      <c r="J48" s="17">
        <v>-3302.95</v>
      </c>
      <c r="K48" s="17">
        <v>-4099.71</v>
      </c>
      <c r="L48" s="30">
        <f t="shared" si="13"/>
        <v>-41113.02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663756.5700000001</v>
      </c>
      <c r="C55" s="41">
        <f t="shared" si="16"/>
        <v>519445.05</v>
      </c>
      <c r="D55" s="41">
        <f t="shared" si="16"/>
        <v>1635678.37</v>
      </c>
      <c r="E55" s="41">
        <f t="shared" si="16"/>
        <v>1351220.3300000003</v>
      </c>
      <c r="F55" s="41">
        <f t="shared" si="16"/>
        <v>1436578.7200000002</v>
      </c>
      <c r="G55" s="41">
        <f t="shared" si="16"/>
        <v>845735.1699999999</v>
      </c>
      <c r="H55" s="41">
        <f t="shared" si="16"/>
        <v>464150.94</v>
      </c>
      <c r="I55" s="41">
        <f t="shared" si="16"/>
        <v>597446.6400000001</v>
      </c>
      <c r="J55" s="41">
        <f t="shared" si="16"/>
        <v>740833.9599999998</v>
      </c>
      <c r="K55" s="41">
        <f t="shared" si="16"/>
        <v>914928.5</v>
      </c>
      <c r="L55" s="42">
        <f t="shared" si="14"/>
        <v>9169774.25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663756.57</v>
      </c>
      <c r="C61" s="41">
        <f aca="true" t="shared" si="18" ref="C61:J61">SUM(C62:C73)</f>
        <v>519445.06000000006</v>
      </c>
      <c r="D61" s="41">
        <f t="shared" si="18"/>
        <v>1635678.374897804</v>
      </c>
      <c r="E61" s="41">
        <f t="shared" si="18"/>
        <v>1351220.3256836622</v>
      </c>
      <c r="F61" s="41">
        <f t="shared" si="18"/>
        <v>1436578.7183168472</v>
      </c>
      <c r="G61" s="41">
        <f t="shared" si="18"/>
        <v>845735.17186345</v>
      </c>
      <c r="H61" s="41">
        <f t="shared" si="18"/>
        <v>464150.93675367616</v>
      </c>
      <c r="I61" s="41">
        <f>SUM(I62:I78)</f>
        <v>597446.643255607</v>
      </c>
      <c r="J61" s="41">
        <f t="shared" si="18"/>
        <v>740833.956372466</v>
      </c>
      <c r="K61" s="41">
        <f>SUM(K62:K75)</f>
        <v>914928.5</v>
      </c>
      <c r="L61" s="46">
        <f>SUM(B61:K61)</f>
        <v>9169774.257143512</v>
      </c>
      <c r="M61" s="40"/>
    </row>
    <row r="62" spans="1:13" ht="18.75" customHeight="1">
      <c r="A62" s="47" t="s">
        <v>46</v>
      </c>
      <c r="B62" s="48">
        <v>663756.57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663756.57</v>
      </c>
      <c r="M62"/>
    </row>
    <row r="63" spans="1:13" ht="18.75" customHeight="1">
      <c r="A63" s="47" t="s">
        <v>55</v>
      </c>
      <c r="B63" s="17">
        <v>0</v>
      </c>
      <c r="C63" s="48">
        <v>454358.59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454358.59</v>
      </c>
      <c r="M63"/>
    </row>
    <row r="64" spans="1:13" ht="18.75" customHeight="1">
      <c r="A64" s="47" t="s">
        <v>56</v>
      </c>
      <c r="B64" s="17">
        <v>0</v>
      </c>
      <c r="C64" s="48">
        <v>65086.47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65086.47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1635678.374897804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1635678.374897804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1351220.3256836622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1351220.3256836622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1436578.7183168472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1436578.7183168472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845735.17186345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845735.17186345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464150.93675367616</v>
      </c>
      <c r="I69" s="17">
        <v>0</v>
      </c>
      <c r="J69" s="17">
        <v>0</v>
      </c>
      <c r="K69" s="17">
        <v>0</v>
      </c>
      <c r="L69" s="46">
        <f t="shared" si="19"/>
        <v>464150.93675367616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597446.643255607</v>
      </c>
      <c r="J70" s="17">
        <v>0</v>
      </c>
      <c r="K70" s="17">
        <v>0</v>
      </c>
      <c r="L70" s="46">
        <f t="shared" si="19"/>
        <v>597446.643255607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740833.956372466</v>
      </c>
      <c r="K71" s="17">
        <v>0</v>
      </c>
      <c r="L71" s="46">
        <f t="shared" si="19"/>
        <v>740833.956372466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529377.63</v>
      </c>
      <c r="L72" s="46">
        <f t="shared" si="19"/>
        <v>529377.63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385550.87</v>
      </c>
      <c r="L73" s="46">
        <f t="shared" si="19"/>
        <v>385550.87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2023-03-17T14:35:22Z</dcterms:modified>
  <cp:category/>
  <cp:version/>
  <cp:contentType/>
  <cp:contentStatus/>
</cp:coreProperties>
</file>