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<sst xmlns="http://schemas.openxmlformats.org/spreadsheetml/2006/main" count="87" uniqueCount="86">
  <si>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</si>
  <si>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</si>
  <si>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</si>
  <si>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</si>
  <si>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</si>
  <si>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</si>
  <si>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</si>
  <si>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</si>
  <si>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</si>
  <si>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</si>
  <si>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</si>
  <si>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</si>
  <si>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</si>
  <si>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</si>
  <si>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</si>
  <si>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</si>
  <si>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</si>
  <si>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</si>
  <si>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</si>
  <si>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</si>
  <si>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</si>
  <si>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</si>
  <si>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</si>
  <si>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</si>
  <si>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</si>
  <si>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</si>
  <si>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</si>
  <si>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</si>
  <si>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</si>
  <si>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</si>
  <si>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</si>
  <si>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</si>
  <si>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</si>
  <si>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</si>
  <si>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</si>
  <si>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</si>
  <si>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</si>
  <si>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</si>
  <si>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</si>
  <si>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</si>
  <si>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</si>
  <si>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</si>
  <si>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</si>
  <si>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</si>
  <si>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</si>
  <si>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</si>
  <si>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</si>
  <si>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</si>
  <si>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</si>
  <si>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</si>
  <si>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</si>
  <si>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</si>
  <si>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</si>
  <si>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</si>
  <si>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</si>
  <si>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</si>
  <si>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</si>
  <si>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</si>
  <si>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</si>
  <si>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</si>
  <si>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</si>
  <si>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</si>
  <si>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</si>
  <si>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</si>
  <si>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</si>
  <si>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</si>
  <si>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</si>
  <si>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</si>
  <si>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</si>
  <si>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</si>
  <si>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</si>
  <si>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</si>
  <si>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</si>
  <si>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</si>
  <si>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</si>
  <si>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</si>
  <si>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</si>
  <si>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</si>
  <si>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</si>
  <si>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</si>
  <si>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</si>
  <si>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</si>
  <si>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</si>
  <si>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10/03/23 - VENCIMENTO 17/03/23</t>
  </si>
  <si>
    <t>5.3. Revisão de Remuneração pelo Transporte Coletivo ¹</t>
  </si>
  <si>
    <t>¹ Energia para tração jan e fev.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</si>
</sst>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83448</v>
      </c>
      <c r="C7" s="10">
        <f aca="true" t="shared" si="0" ref="C7:K7">C8+C11</f>
        <v>107153</v>
      </c>
      <c r="D7" s="10">
        <f t="shared" si="0"/>
        <v>302471</v>
      </c>
      <c r="E7" s="10">
        <f t="shared" si="0"/>
        <v>256989</v>
      </c>
      <c r="F7" s="10">
        <f t="shared" si="0"/>
        <v>253720</v>
      </c>
      <c r="G7" s="10">
        <f t="shared" si="0"/>
        <v>145048</v>
      </c>
      <c r="H7" s="10">
        <f t="shared" si="0"/>
        <v>79534</v>
      </c>
      <c r="I7" s="10">
        <f t="shared" si="0"/>
        <v>116553</v>
      </c>
      <c r="J7" s="10">
        <f t="shared" si="0"/>
        <v>118791</v>
      </c>
      <c r="K7" s="10">
        <f t="shared" si="0"/>
        <v>217187</v>
      </c>
      <c r="L7" s="10">
        <f aca="true" t="shared" si="1" ref="L7:L13">SUM(B7:K7)</f>
        <v>1680894</v>
      </c>
      <c r="M7" s="11"/>
    </row>
    <row r="8" spans="1:13" ht="17.25" customHeight="1">
      <c r="A8" s="12" t="s">
        <v>81</v>
      </c>
      <c r="B8" s="13">
        <f>B9+B10</f>
        <v>5225</v>
      </c>
      <c r="C8" s="13">
        <f aca="true" t="shared" si="2" ref="C8:K8">C9+C10</f>
        <v>6312</v>
      </c>
      <c r="D8" s="13">
        <f t="shared" si="2"/>
        <v>18324</v>
      </c>
      <c r="E8" s="13">
        <f t="shared" si="2"/>
        <v>13538</v>
      </c>
      <c r="F8" s="13">
        <f t="shared" si="2"/>
        <v>12025</v>
      </c>
      <c r="G8" s="13">
        <f t="shared" si="2"/>
        <v>9451</v>
      </c>
      <c r="H8" s="13">
        <f t="shared" si="2"/>
        <v>4512</v>
      </c>
      <c r="I8" s="13">
        <f t="shared" si="2"/>
        <v>5162</v>
      </c>
      <c r="J8" s="13">
        <f t="shared" si="2"/>
        <v>7517</v>
      </c>
      <c r="K8" s="13">
        <f t="shared" si="2"/>
        <v>12090</v>
      </c>
      <c r="L8" s="13">
        <f t="shared" si="1"/>
        <v>94156</v>
      </c>
      <c r="M8"/>
    </row>
    <row r="9" spans="1:13" ht="17.25" customHeight="1">
      <c r="A9" s="14" t="s">
        <v>18</v>
      </c>
      <c r="B9" s="15">
        <v>5220</v>
      </c>
      <c r="C9" s="15">
        <v>6312</v>
      </c>
      <c r="D9" s="15">
        <v>18324</v>
      </c>
      <c r="E9" s="15">
        <v>13538</v>
      </c>
      <c r="F9" s="15">
        <v>12025</v>
      </c>
      <c r="G9" s="15">
        <v>9451</v>
      </c>
      <c r="H9" s="15">
        <v>4420</v>
      </c>
      <c r="I9" s="15">
        <v>5162</v>
      </c>
      <c r="J9" s="15">
        <v>7517</v>
      </c>
      <c r="K9" s="15">
        <v>12090</v>
      </c>
      <c r="L9" s="13">
        <f t="shared" si="1"/>
        <v>94059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92</v>
      </c>
      <c r="I10" s="15">
        <v>0</v>
      </c>
      <c r="J10" s="15">
        <v>0</v>
      </c>
      <c r="K10" s="15">
        <v>0</v>
      </c>
      <c r="L10" s="13">
        <f t="shared" si="1"/>
        <v>97</v>
      </c>
      <c r="M10"/>
    </row>
    <row r="11" spans="1:13" ht="17.25" customHeight="1">
      <c r="A11" s="12" t="s">
        <v>70</v>
      </c>
      <c r="B11" s="15">
        <v>78223</v>
      </c>
      <c r="C11" s="15">
        <v>100841</v>
      </c>
      <c r="D11" s="15">
        <v>284147</v>
      </c>
      <c r="E11" s="15">
        <v>243451</v>
      </c>
      <c r="F11" s="15">
        <v>241695</v>
      </c>
      <c r="G11" s="15">
        <v>135597</v>
      </c>
      <c r="H11" s="15">
        <v>75022</v>
      </c>
      <c r="I11" s="15">
        <v>111391</v>
      </c>
      <c r="J11" s="15">
        <v>111274</v>
      </c>
      <c r="K11" s="15">
        <v>205097</v>
      </c>
      <c r="L11" s="13">
        <f t="shared" si="1"/>
        <v>1586738</v>
      </c>
      <c r="M11" s="60"/>
    </row>
    <row r="12" spans="1:13" ht="17.25" customHeight="1">
      <c r="A12" s="14" t="s">
        <v>82</v>
      </c>
      <c r="B12" s="15">
        <v>8137</v>
      </c>
      <c r="C12" s="15">
        <v>7045</v>
      </c>
      <c r="D12" s="15">
        <v>22527</v>
      </c>
      <c r="E12" s="15">
        <v>21948</v>
      </c>
      <c r="F12" s="15">
        <v>19223</v>
      </c>
      <c r="G12" s="15">
        <v>10945</v>
      </c>
      <c r="H12" s="15">
        <v>5832</v>
      </c>
      <c r="I12" s="15">
        <v>5698</v>
      </c>
      <c r="J12" s="15">
        <v>7075</v>
      </c>
      <c r="K12" s="15">
        <v>12241</v>
      </c>
      <c r="L12" s="13">
        <f t="shared" si="1"/>
        <v>120671</v>
      </c>
      <c r="M12" s="60"/>
    </row>
    <row r="13" spans="1:13" ht="17.25" customHeight="1">
      <c r="A13" s="14" t="s">
        <v>71</v>
      </c>
      <c r="B13" s="15">
        <f>+B11-B12</f>
        <v>70086</v>
      </c>
      <c r="C13" s="15">
        <f aca="true" t="shared" si="3" ref="C13:K13">+C11-C12</f>
        <v>93796</v>
      </c>
      <c r="D13" s="15">
        <f t="shared" si="3"/>
        <v>261620</v>
      </c>
      <c r="E13" s="15">
        <f t="shared" si="3"/>
        <v>221503</v>
      </c>
      <c r="F13" s="15">
        <f t="shared" si="3"/>
        <v>222472</v>
      </c>
      <c r="G13" s="15">
        <f t="shared" si="3"/>
        <v>124652</v>
      </c>
      <c r="H13" s="15">
        <f t="shared" si="3"/>
        <v>69190</v>
      </c>
      <c r="I13" s="15">
        <f t="shared" si="3"/>
        <v>105693</v>
      </c>
      <c r="J13" s="15">
        <f t="shared" si="3"/>
        <v>104199</v>
      </c>
      <c r="K13" s="15">
        <f t="shared" si="3"/>
        <v>192856</v>
      </c>
      <c r="L13" s="13">
        <f t="shared" si="1"/>
        <v>1466067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1.326813313265571</v>
      </c>
      <c r="C18" s="22">
        <v>1.210857278425942</v>
      </c>
      <c r="D18" s="22">
        <v>1.123703764800864</v>
      </c>
      <c r="E18" s="22">
        <v>1.093835216556668</v>
      </c>
      <c r="F18" s="22">
        <v>1.288590449753093</v>
      </c>
      <c r="G18" s="22">
        <v>1.228684832426556</v>
      </c>
      <c r="H18" s="22">
        <v>1.107893766513461</v>
      </c>
      <c r="I18" s="22">
        <v>1.209495938035367</v>
      </c>
      <c r="J18" s="22">
        <v>1.341149134175078</v>
      </c>
      <c r="K18" s="22">
        <v>1.129962271001111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803812.8600000002</v>
      </c>
      <c r="C20" s="25">
        <f aca="true" t="shared" si="4" ref="C20:K20">SUM(C21:C28)</f>
        <v>548985.18</v>
      </c>
      <c r="D20" s="25">
        <f t="shared" si="4"/>
        <v>1714133.7400000002</v>
      </c>
      <c r="E20" s="25">
        <f t="shared" si="4"/>
        <v>1432104.7600000002</v>
      </c>
      <c r="F20" s="25">
        <f t="shared" si="4"/>
        <v>1491658.56</v>
      </c>
      <c r="G20" s="25">
        <f t="shared" si="4"/>
        <v>890828.64</v>
      </c>
      <c r="H20" s="25">
        <f t="shared" si="4"/>
        <v>488300.25</v>
      </c>
      <c r="I20" s="25">
        <f t="shared" si="4"/>
        <v>634702.1000000001</v>
      </c>
      <c r="J20" s="25">
        <f t="shared" si="4"/>
        <v>778976.85</v>
      </c>
      <c r="K20" s="25">
        <f t="shared" si="4"/>
        <v>977642.75</v>
      </c>
      <c r="L20" s="25">
        <f>SUM(B20:K20)</f>
        <v>9761145.690000001</v>
      </c>
      <c r="M20"/>
    </row>
    <row r="21" spans="1:13" ht="17.25" customHeight="1">
      <c r="A21" s="26" t="s">
        <v>22</v>
      </c>
      <c r="B21" s="56">
        <f>ROUND((B15+B16)*B7,2)</f>
        <v>601601.67</v>
      </c>
      <c r="C21" s="56">
        <f aca="true" t="shared" si="5" ref="C21:K21">ROUND((C15+C16)*C7,2)</f>
        <v>439713.05</v>
      </c>
      <c r="D21" s="56">
        <f t="shared" si="5"/>
        <v>1477268.36</v>
      </c>
      <c r="E21" s="56">
        <f t="shared" si="5"/>
        <v>1271375.98</v>
      </c>
      <c r="F21" s="56">
        <f t="shared" si="5"/>
        <v>1109060.86</v>
      </c>
      <c r="G21" s="56">
        <f t="shared" si="5"/>
        <v>697158.71</v>
      </c>
      <c r="H21" s="56">
        <f t="shared" si="5"/>
        <v>421084.81</v>
      </c>
      <c r="I21" s="56">
        <f t="shared" si="5"/>
        <v>511621.05</v>
      </c>
      <c r="J21" s="56">
        <f t="shared" si="5"/>
        <v>561584.45</v>
      </c>
      <c r="K21" s="56">
        <f t="shared" si="5"/>
        <v>838450.41</v>
      </c>
      <c r="L21" s="33">
        <f aca="true" t="shared" si="6" ref="L21:L28">SUM(B21:K21)</f>
        <v>7928919.35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196611.44</v>
      </c>
      <c r="C22" s="33">
        <f t="shared" si="7"/>
        <v>92716.7</v>
      </c>
      <c r="D22" s="33">
        <f t="shared" si="7"/>
        <v>182743.66</v>
      </c>
      <c r="E22" s="33">
        <f t="shared" si="7"/>
        <v>119299.84</v>
      </c>
      <c r="F22" s="33">
        <f t="shared" si="7"/>
        <v>320064.37</v>
      </c>
      <c r="G22" s="33">
        <f t="shared" si="7"/>
        <v>159429.62</v>
      </c>
      <c r="H22" s="33">
        <f t="shared" si="7"/>
        <v>45432.43</v>
      </c>
      <c r="I22" s="33">
        <f t="shared" si="7"/>
        <v>107182.53</v>
      </c>
      <c r="J22" s="33">
        <f t="shared" si="7"/>
        <v>191584.05</v>
      </c>
      <c r="K22" s="33">
        <f t="shared" si="7"/>
        <v>108966.92</v>
      </c>
      <c r="L22" s="33">
        <f t="shared" si="6"/>
        <v>1524031.5599999998</v>
      </c>
      <c r="M22"/>
    </row>
    <row r="23" spans="1:13" ht="17.25" customHeight="1">
      <c r="A23" s="27" t="s">
        <v>24</v>
      </c>
      <c r="B23" s="33">
        <v>2808.62</v>
      </c>
      <c r="C23" s="33">
        <v>14070.64</v>
      </c>
      <c r="D23" s="33">
        <v>48240.31</v>
      </c>
      <c r="E23" s="33">
        <v>36027.03</v>
      </c>
      <c r="F23" s="33">
        <v>58740.57</v>
      </c>
      <c r="G23" s="33">
        <v>33053.02</v>
      </c>
      <c r="H23" s="33">
        <v>19387.88</v>
      </c>
      <c r="I23" s="33">
        <v>13291.92</v>
      </c>
      <c r="J23" s="33">
        <v>21286.84</v>
      </c>
      <c r="K23" s="33">
        <v>25385.26</v>
      </c>
      <c r="L23" s="33">
        <f t="shared" si="6"/>
        <v>272292.08999999997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607.01</v>
      </c>
      <c r="C26" s="33">
        <v>414.23</v>
      </c>
      <c r="D26" s="33">
        <v>1292.18</v>
      </c>
      <c r="E26" s="33">
        <v>1078.56</v>
      </c>
      <c r="F26" s="33">
        <v>1122.85</v>
      </c>
      <c r="G26" s="33">
        <v>672.14</v>
      </c>
      <c r="H26" s="33">
        <v>367.33</v>
      </c>
      <c r="I26" s="33">
        <v>479.36</v>
      </c>
      <c r="J26" s="33">
        <v>586.17</v>
      </c>
      <c r="K26" s="33">
        <v>737.27</v>
      </c>
      <c r="L26" s="33">
        <f t="shared" si="6"/>
        <v>7357.1</v>
      </c>
      <c r="M26" s="60"/>
    </row>
    <row r="27" spans="1:13" ht="17.25" customHeight="1">
      <c r="A27" s="27" t="s">
        <v>74</v>
      </c>
      <c r="B27" s="33">
        <v>314.15</v>
      </c>
      <c r="C27" s="33">
        <v>237.1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4155.71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-581349.13</v>
      </c>
      <c r="C31" s="33">
        <f t="shared" si="8"/>
        <v>-34697.26</v>
      </c>
      <c r="D31" s="33">
        <f t="shared" si="8"/>
        <v>-87810.96</v>
      </c>
      <c r="E31" s="33">
        <f t="shared" si="8"/>
        <v>-71083.30999999991</v>
      </c>
      <c r="F31" s="33">
        <f t="shared" si="8"/>
        <v>-59344.28</v>
      </c>
      <c r="G31" s="33">
        <f t="shared" si="8"/>
        <v>-53516.97</v>
      </c>
      <c r="H31" s="33">
        <f t="shared" si="8"/>
        <v>-29169</v>
      </c>
      <c r="I31" s="33">
        <f t="shared" si="8"/>
        <v>-33234.979999999996</v>
      </c>
      <c r="J31" s="33">
        <f t="shared" si="8"/>
        <v>-36678.94</v>
      </c>
      <c r="K31" s="33">
        <f t="shared" si="8"/>
        <v>-63528.71</v>
      </c>
      <c r="L31" s="33">
        <f aca="true" t="shared" si="9" ref="L31:L38">SUM(B31:K31)</f>
        <v>-1050413.5399999998</v>
      </c>
      <c r="M31"/>
    </row>
    <row r="32" spans="1:13" ht="18.75" customHeight="1">
      <c r="A32" s="27" t="s">
        <v>28</v>
      </c>
      <c r="B32" s="33">
        <f>B33+B34+B35+B36</f>
        <v>-22968</v>
      </c>
      <c r="C32" s="33">
        <f aca="true" t="shared" si="10" ref="C32:K32">C33+C34+C35+C36</f>
        <v>-27772.8</v>
      </c>
      <c r="D32" s="33">
        <f t="shared" si="10"/>
        <v>-80625.6</v>
      </c>
      <c r="E32" s="33">
        <f t="shared" si="10"/>
        <v>-59567.2</v>
      </c>
      <c r="F32" s="33">
        <f t="shared" si="10"/>
        <v>-52910</v>
      </c>
      <c r="G32" s="33">
        <f t="shared" si="10"/>
        <v>-41584.4</v>
      </c>
      <c r="H32" s="33">
        <f t="shared" si="10"/>
        <v>-19448</v>
      </c>
      <c r="I32" s="33">
        <f t="shared" si="10"/>
        <v>-30569.44</v>
      </c>
      <c r="J32" s="33">
        <f t="shared" si="10"/>
        <v>-33074.8</v>
      </c>
      <c r="K32" s="33">
        <f t="shared" si="10"/>
        <v>-53196</v>
      </c>
      <c r="L32" s="33">
        <f t="shared" si="9"/>
        <v>-421716.24000000005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-22968</v>
      </c>
      <c r="C33" s="33">
        <f t="shared" si="11"/>
        <v>-27772.8</v>
      </c>
      <c r="D33" s="33">
        <f t="shared" si="11"/>
        <v>-80625.6</v>
      </c>
      <c r="E33" s="33">
        <f t="shared" si="11"/>
        <v>-59567.2</v>
      </c>
      <c r="F33" s="33">
        <f t="shared" si="11"/>
        <v>-52910</v>
      </c>
      <c r="G33" s="33">
        <f t="shared" si="11"/>
        <v>-41584.4</v>
      </c>
      <c r="H33" s="33">
        <f t="shared" si="11"/>
        <v>-19448</v>
      </c>
      <c r="I33" s="33">
        <f t="shared" si="11"/>
        <v>-22712.8</v>
      </c>
      <c r="J33" s="33">
        <f t="shared" si="11"/>
        <v>-33074.8</v>
      </c>
      <c r="K33" s="33">
        <f t="shared" si="11"/>
        <v>-53196</v>
      </c>
      <c r="L33" s="33">
        <f t="shared" si="9"/>
        <v>-413859.60000000003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-7856.64</v>
      </c>
      <c r="J36" s="17">
        <v>0</v>
      </c>
      <c r="K36" s="17">
        <v>0</v>
      </c>
      <c r="L36" s="33">
        <f t="shared" si="9"/>
        <v>-7856.64</v>
      </c>
      <c r="M36"/>
    </row>
    <row r="37" spans="1:13" s="36" customFormat="1" ht="18.75" customHeight="1">
      <c r="A37" s="27" t="s">
        <v>32</v>
      </c>
      <c r="B37" s="38">
        <f>SUM(B38:B49)</f>
        <v>-105624.43000000001</v>
      </c>
      <c r="C37" s="38">
        <f aca="true" t="shared" si="12" ref="C37:K37">SUM(C38:C49)</f>
        <v>-6924.46</v>
      </c>
      <c r="D37" s="38">
        <f t="shared" si="12"/>
        <v>-7185.36</v>
      </c>
      <c r="E37" s="38">
        <f t="shared" si="12"/>
        <v>-11516.109999999906</v>
      </c>
      <c r="F37" s="38">
        <f t="shared" si="12"/>
        <v>-6434.28</v>
      </c>
      <c r="G37" s="38">
        <f t="shared" si="12"/>
        <v>-11932.57</v>
      </c>
      <c r="H37" s="38">
        <f t="shared" si="12"/>
        <v>-9721</v>
      </c>
      <c r="I37" s="38">
        <f t="shared" si="12"/>
        <v>-2665.54</v>
      </c>
      <c r="J37" s="38">
        <f t="shared" si="12"/>
        <v>-3604.14</v>
      </c>
      <c r="K37" s="38">
        <f t="shared" si="12"/>
        <v>-10332.71</v>
      </c>
      <c r="L37" s="33">
        <f t="shared" si="9"/>
        <v>-175940.59999999995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-4621.09</v>
      </c>
      <c r="D41" s="17">
        <v>0</v>
      </c>
      <c r="E41" s="17">
        <v>0</v>
      </c>
      <c r="F41" s="17">
        <v>-190.55</v>
      </c>
      <c r="G41" s="17">
        <v>-8195.02</v>
      </c>
      <c r="H41" s="17">
        <v>-1366.46</v>
      </c>
      <c r="I41" s="17">
        <v>0</v>
      </c>
      <c r="J41" s="17">
        <v>-344.65</v>
      </c>
      <c r="K41" s="17">
        <v>-6233</v>
      </c>
      <c r="L41" s="30">
        <f aca="true" t="shared" si="13" ref="L41:L48">SUM(B41:K41)</f>
        <v>-20950.769999999997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-3375.38</v>
      </c>
      <c r="C48" s="17">
        <v>-2303.37</v>
      </c>
      <c r="D48" s="17">
        <v>-7185.36</v>
      </c>
      <c r="E48" s="17">
        <v>-5997.46</v>
      </c>
      <c r="F48" s="17">
        <v>-6243.73</v>
      </c>
      <c r="G48" s="17">
        <v>-3737.55</v>
      </c>
      <c r="H48" s="17">
        <v>-2042.61</v>
      </c>
      <c r="I48" s="17">
        <v>-2665.54</v>
      </c>
      <c r="J48" s="17">
        <v>-3259.49</v>
      </c>
      <c r="K48" s="17">
        <v>-4099.71</v>
      </c>
      <c r="L48" s="30">
        <f t="shared" si="13"/>
        <v>-40910.2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33">
        <v>-452756.7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-452756.7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222463.7300000002</v>
      </c>
      <c r="C55" s="41">
        <f t="shared" si="16"/>
        <v>514287.92000000004</v>
      </c>
      <c r="D55" s="41">
        <f t="shared" si="16"/>
        <v>1626322.7800000003</v>
      </c>
      <c r="E55" s="41">
        <f t="shared" si="16"/>
        <v>1361021.4500000004</v>
      </c>
      <c r="F55" s="41">
        <f t="shared" si="16"/>
        <v>1432314.28</v>
      </c>
      <c r="G55" s="41">
        <f t="shared" si="16"/>
        <v>837311.67</v>
      </c>
      <c r="H55" s="41">
        <f t="shared" si="16"/>
        <v>459131.25</v>
      </c>
      <c r="I55" s="41">
        <f t="shared" si="16"/>
        <v>601467.1200000001</v>
      </c>
      <c r="J55" s="41">
        <f t="shared" si="16"/>
        <v>742297.9099999999</v>
      </c>
      <c r="K55" s="41">
        <f t="shared" si="16"/>
        <v>914114.04</v>
      </c>
      <c r="L55" s="42">
        <f t="shared" si="14"/>
        <v>8710732.150000002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222463.73</v>
      </c>
      <c r="C61" s="41">
        <f aca="true" t="shared" si="18" ref="C61:J61">SUM(C62:C73)</f>
        <v>514287.92</v>
      </c>
      <c r="D61" s="41">
        <f t="shared" si="18"/>
        <v>1626322.7777519221</v>
      </c>
      <c r="E61" s="41">
        <f t="shared" si="18"/>
        <v>1361021.4503362002</v>
      </c>
      <c r="F61" s="41">
        <f t="shared" si="18"/>
        <v>1432314.282332069</v>
      </c>
      <c r="G61" s="41">
        <f t="shared" si="18"/>
        <v>837311.67275255</v>
      </c>
      <c r="H61" s="41">
        <f t="shared" si="18"/>
        <v>459131.2461668368</v>
      </c>
      <c r="I61" s="41">
        <f>SUM(I62:I78)</f>
        <v>601467.1217702951</v>
      </c>
      <c r="J61" s="41">
        <f t="shared" si="18"/>
        <v>742297.9088415249</v>
      </c>
      <c r="K61" s="41">
        <f>SUM(K62:K75)</f>
        <v>914114.04</v>
      </c>
      <c r="L61" s="46">
        <f>SUM(B61:K61)</f>
        <v>8710732.149951398</v>
      </c>
      <c r="M61" s="40"/>
    </row>
    <row r="62" spans="1:13" ht="18.75" customHeight="1">
      <c r="A62" s="47" t="s">
        <v>45</v>
      </c>
      <c r="B62" s="48">
        <v>222463.73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222463.73</v>
      </c>
      <c r="M62"/>
    </row>
    <row r="63" spans="1:13" ht="18.75" customHeight="1">
      <c r="A63" s="47" t="s">
        <v>54</v>
      </c>
      <c r="B63" s="17">
        <v>0</v>
      </c>
      <c r="C63" s="48">
        <v>449590.5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449590.5</v>
      </c>
      <c r="M63"/>
    </row>
    <row r="64" spans="1:13" ht="18.75" customHeight="1">
      <c r="A64" s="47" t="s">
        <v>55</v>
      </c>
      <c r="B64" s="17">
        <v>0</v>
      </c>
      <c r="C64" s="48">
        <v>64697.42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64697.42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1626322.7777519221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1626322.7777519221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1361021.4503362002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1361021.4503362002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1432314.282332069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1432314.282332069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837311.67275255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837311.67275255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459131.2461668368</v>
      </c>
      <c r="I69" s="17">
        <v>0</v>
      </c>
      <c r="J69" s="17">
        <v>0</v>
      </c>
      <c r="K69" s="17">
        <v>0</v>
      </c>
      <c r="L69" s="46">
        <f t="shared" si="19"/>
        <v>459131.2461668368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601467.1217702951</v>
      </c>
      <c r="J70" s="17">
        <v>0</v>
      </c>
      <c r="K70" s="17">
        <v>0</v>
      </c>
      <c r="L70" s="46">
        <f t="shared" si="19"/>
        <v>601467.1217702951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742297.9088415249</v>
      </c>
      <c r="K71" s="17">
        <v>0</v>
      </c>
      <c r="L71" s="46">
        <f t="shared" si="19"/>
        <v>742297.9088415249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526803.92</v>
      </c>
      <c r="L72" s="46">
        <f t="shared" si="19"/>
        <v>526803.92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387310.12</v>
      </c>
      <c r="L73" s="46">
        <f t="shared" si="19"/>
        <v>387310.12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2023-03-16T18:50:08Z</dcterms:modified>
  <cp:category/>
  <cp:version/>
  <cp:contentType/>
  <cp:contentStatus/>
</cp:coreProperties>
</file>