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<sst xmlns="http://schemas.openxmlformats.org/spreadsheetml/2006/main" count="86" uniqueCount="85">
  <si>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</si>
  <si>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</si>
  <si>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</si>
  <si>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</si>
  <si>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</si>
  <si>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</si>
  <si>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</si>
  <si>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</si>
  <si>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</si>
  <si>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</si>
  <si>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</si>
  <si>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</si>
  <si>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</si>
  <si>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</si>
  <si>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</si>
  <si>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</si>
  <si>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</si>
  <si>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</si>
  <si>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</si>
  <si>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</si>
  <si>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</si>
  <si>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</si>
  <si>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</si>
  <si>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</si>
  <si>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</si>
  <si>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</si>
  <si>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</si>
  <si>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</si>
  <si>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</si>
  <si>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</si>
  <si>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</si>
  <si>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</si>
  <si>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</si>
  <si>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</si>
  <si>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</si>
  <si>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</si>
  <si>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</si>
  <si>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</si>
  <si>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</si>
  <si>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</si>
  <si>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</si>
  <si>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</si>
  <si>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</si>
  <si>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</si>
  <si>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</si>
  <si>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</si>
  <si>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</si>
  <si>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</si>
  <si>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</si>
  <si>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</si>
  <si>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</si>
  <si>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</si>
  <si>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</si>
  <si>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</si>
  <si>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</si>
  <si>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</si>
  <si>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</si>
  <si>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</si>
  <si>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</si>
  <si>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</si>
  <si>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</si>
  <si>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</si>
  <si>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</si>
  <si>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</si>
  <si>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</si>
  <si>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</si>
  <si>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</si>
  <si>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</si>
  <si>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</si>
  <si>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</si>
  <si>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</si>
  <si>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</si>
  <si>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</si>
  <si>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</si>
  <si>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</si>
  <si>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</si>
  <si>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</si>
  <si>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</si>
  <si>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</si>
  <si>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</si>
  <si>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</si>
  <si>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</si>
  <si>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</si>
  <si>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</si>
  <si>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09/03/23 - VENCIMENTO 16/03/23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</si>
</sst>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86967</v>
      </c>
      <c r="C7" s="10">
        <f aca="true" t="shared" si="0" ref="C7:K7">C8+C11</f>
        <v>111635</v>
      </c>
      <c r="D7" s="10">
        <f t="shared" si="0"/>
        <v>318598</v>
      </c>
      <c r="E7" s="10">
        <f t="shared" si="0"/>
        <v>262708</v>
      </c>
      <c r="F7" s="10">
        <f t="shared" si="0"/>
        <v>267065</v>
      </c>
      <c r="G7" s="10">
        <f t="shared" si="0"/>
        <v>152830</v>
      </c>
      <c r="H7" s="10">
        <f t="shared" si="0"/>
        <v>83756</v>
      </c>
      <c r="I7" s="10">
        <f t="shared" si="0"/>
        <v>120114</v>
      </c>
      <c r="J7" s="10">
        <f t="shared" si="0"/>
        <v>126192</v>
      </c>
      <c r="K7" s="10">
        <f t="shared" si="0"/>
        <v>221735</v>
      </c>
      <c r="L7" s="10">
        <f aca="true" t="shared" si="1" ref="L7:L13">SUM(B7:K7)</f>
        <v>1751600</v>
      </c>
      <c r="M7" s="11"/>
    </row>
    <row r="8" spans="1:13" ht="17.25" customHeight="1">
      <c r="A8" s="12" t="s">
        <v>82</v>
      </c>
      <c r="B8" s="13">
        <f>B9+B10</f>
        <v>5406</v>
      </c>
      <c r="C8" s="13">
        <f aca="true" t="shared" si="2" ref="C8:K8">C9+C10</f>
        <v>6054</v>
      </c>
      <c r="D8" s="13">
        <f t="shared" si="2"/>
        <v>18239</v>
      </c>
      <c r="E8" s="13">
        <f t="shared" si="2"/>
        <v>13064</v>
      </c>
      <c r="F8" s="13">
        <f t="shared" si="2"/>
        <v>12086</v>
      </c>
      <c r="G8" s="13">
        <f t="shared" si="2"/>
        <v>9683</v>
      </c>
      <c r="H8" s="13">
        <f t="shared" si="2"/>
        <v>4567</v>
      </c>
      <c r="I8" s="13">
        <f t="shared" si="2"/>
        <v>5238</v>
      </c>
      <c r="J8" s="13">
        <f t="shared" si="2"/>
        <v>7710</v>
      </c>
      <c r="K8" s="13">
        <f t="shared" si="2"/>
        <v>11873</v>
      </c>
      <c r="L8" s="13">
        <f t="shared" si="1"/>
        <v>93920</v>
      </c>
      <c r="M8"/>
    </row>
    <row r="9" spans="1:13" ht="17.25" customHeight="1">
      <c r="A9" s="14" t="s">
        <v>18</v>
      </c>
      <c r="B9" s="15">
        <v>5402</v>
      </c>
      <c r="C9" s="15">
        <v>6054</v>
      </c>
      <c r="D9" s="15">
        <v>18239</v>
      </c>
      <c r="E9" s="15">
        <v>13064</v>
      </c>
      <c r="F9" s="15">
        <v>12086</v>
      </c>
      <c r="G9" s="15">
        <v>9683</v>
      </c>
      <c r="H9" s="15">
        <v>4488</v>
      </c>
      <c r="I9" s="15">
        <v>5238</v>
      </c>
      <c r="J9" s="15">
        <v>7710</v>
      </c>
      <c r="K9" s="15">
        <v>11873</v>
      </c>
      <c r="L9" s="13">
        <f t="shared" si="1"/>
        <v>93837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79</v>
      </c>
      <c r="I10" s="15">
        <v>0</v>
      </c>
      <c r="J10" s="15">
        <v>0</v>
      </c>
      <c r="K10" s="15">
        <v>0</v>
      </c>
      <c r="L10" s="13">
        <f t="shared" si="1"/>
        <v>83</v>
      </c>
      <c r="M10"/>
    </row>
    <row r="11" spans="1:13" ht="17.25" customHeight="1">
      <c r="A11" s="12" t="s">
        <v>71</v>
      </c>
      <c r="B11" s="15">
        <v>81561</v>
      </c>
      <c r="C11" s="15">
        <v>105581</v>
      </c>
      <c r="D11" s="15">
        <v>300359</v>
      </c>
      <c r="E11" s="15">
        <v>249644</v>
      </c>
      <c r="F11" s="15">
        <v>254979</v>
      </c>
      <c r="G11" s="15">
        <v>143147</v>
      </c>
      <c r="H11" s="15">
        <v>79189</v>
      </c>
      <c r="I11" s="15">
        <v>114876</v>
      </c>
      <c r="J11" s="15">
        <v>118482</v>
      </c>
      <c r="K11" s="15">
        <v>209862</v>
      </c>
      <c r="L11" s="13">
        <f t="shared" si="1"/>
        <v>1657680</v>
      </c>
      <c r="M11" s="60"/>
    </row>
    <row r="12" spans="1:13" ht="17.25" customHeight="1">
      <c r="A12" s="14" t="s">
        <v>83</v>
      </c>
      <c r="B12" s="15">
        <v>8363</v>
      </c>
      <c r="C12" s="15">
        <v>7326</v>
      </c>
      <c r="D12" s="15">
        <v>24004</v>
      </c>
      <c r="E12" s="15">
        <v>22116</v>
      </c>
      <c r="F12" s="15">
        <v>19500</v>
      </c>
      <c r="G12" s="15">
        <v>11716</v>
      </c>
      <c r="H12" s="15">
        <v>6369</v>
      </c>
      <c r="I12" s="15">
        <v>5933</v>
      </c>
      <c r="J12" s="15">
        <v>7755</v>
      </c>
      <c r="K12" s="15">
        <v>12619</v>
      </c>
      <c r="L12" s="13">
        <f t="shared" si="1"/>
        <v>125701</v>
      </c>
      <c r="M12" s="60"/>
    </row>
    <row r="13" spans="1:13" ht="17.25" customHeight="1">
      <c r="A13" s="14" t="s">
        <v>72</v>
      </c>
      <c r="B13" s="15">
        <f>+B11-B12</f>
        <v>73198</v>
      </c>
      <c r="C13" s="15">
        <f aca="true" t="shared" si="3" ref="C13:K13">+C11-C12</f>
        <v>98255</v>
      </c>
      <c r="D13" s="15">
        <f t="shared" si="3"/>
        <v>276355</v>
      </c>
      <c r="E13" s="15">
        <f t="shared" si="3"/>
        <v>227528</v>
      </c>
      <c r="F13" s="15">
        <f t="shared" si="3"/>
        <v>235479</v>
      </c>
      <c r="G13" s="15">
        <f t="shared" si="3"/>
        <v>131431</v>
      </c>
      <c r="H13" s="15">
        <f t="shared" si="3"/>
        <v>72820</v>
      </c>
      <c r="I13" s="15">
        <f t="shared" si="3"/>
        <v>108943</v>
      </c>
      <c r="J13" s="15">
        <f t="shared" si="3"/>
        <v>110727</v>
      </c>
      <c r="K13" s="15">
        <f t="shared" si="3"/>
        <v>197243</v>
      </c>
      <c r="L13" s="13">
        <f t="shared" si="1"/>
        <v>1531979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1.284941328178704</v>
      </c>
      <c r="C18" s="22">
        <v>1.167573596336662</v>
      </c>
      <c r="D18" s="22">
        <v>1.069755774004324</v>
      </c>
      <c r="E18" s="22">
        <v>1.069125845933863</v>
      </c>
      <c r="F18" s="22">
        <v>1.233708492382594</v>
      </c>
      <c r="G18" s="22">
        <v>1.163742631999541</v>
      </c>
      <c r="H18" s="22">
        <v>1.059408423225585</v>
      </c>
      <c r="I18" s="22">
        <v>1.171025242231946</v>
      </c>
      <c r="J18" s="22">
        <v>1.267316408003304</v>
      </c>
      <c r="K18" s="22">
        <v>1.107576501434679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811356.29</v>
      </c>
      <c r="C20" s="25">
        <f aca="true" t="shared" si="4" ref="C20:K20">SUM(C21:C28)</f>
        <v>551028.9700000001</v>
      </c>
      <c r="D20" s="25">
        <f t="shared" si="4"/>
        <v>1719760.2700000003</v>
      </c>
      <c r="E20" s="25">
        <f t="shared" si="4"/>
        <v>1431171.4000000001</v>
      </c>
      <c r="F20" s="25">
        <f t="shared" si="4"/>
        <v>1503257.8399999999</v>
      </c>
      <c r="G20" s="25">
        <f t="shared" si="4"/>
        <v>888764.43</v>
      </c>
      <c r="H20" s="25">
        <f t="shared" si="4"/>
        <v>491678.23</v>
      </c>
      <c r="I20" s="25">
        <f t="shared" si="4"/>
        <v>633520.9000000001</v>
      </c>
      <c r="J20" s="25">
        <f t="shared" si="4"/>
        <v>781790.9400000001</v>
      </c>
      <c r="K20" s="25">
        <f t="shared" si="4"/>
        <v>978184.3699999999</v>
      </c>
      <c r="L20" s="25">
        <f>SUM(B20:K20)</f>
        <v>9790513.639999999</v>
      </c>
      <c r="M20"/>
    </row>
    <row r="21" spans="1:13" ht="17.25" customHeight="1">
      <c r="A21" s="26" t="s">
        <v>22</v>
      </c>
      <c r="B21" s="56">
        <f>ROUND((B15+B16)*B7,2)</f>
        <v>626971.19</v>
      </c>
      <c r="C21" s="56">
        <f aca="true" t="shared" si="5" ref="C21:K21">ROUND((C15+C16)*C7,2)</f>
        <v>458105.39</v>
      </c>
      <c r="D21" s="56">
        <f t="shared" si="5"/>
        <v>1556032.63</v>
      </c>
      <c r="E21" s="56">
        <f t="shared" si="5"/>
        <v>1299669.02</v>
      </c>
      <c r="F21" s="56">
        <f t="shared" si="5"/>
        <v>1167394.53</v>
      </c>
      <c r="G21" s="56">
        <f t="shared" si="5"/>
        <v>734562.11</v>
      </c>
      <c r="H21" s="56">
        <f t="shared" si="5"/>
        <v>443437.77</v>
      </c>
      <c r="I21" s="56">
        <f t="shared" si="5"/>
        <v>527252.41</v>
      </c>
      <c r="J21" s="56">
        <f t="shared" si="5"/>
        <v>596572.68</v>
      </c>
      <c r="K21" s="56">
        <f t="shared" si="5"/>
        <v>856007.97</v>
      </c>
      <c r="L21" s="33">
        <f aca="true" t="shared" si="6" ref="L21:L28">SUM(B21:K21)</f>
        <v>8266005.7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178650</v>
      </c>
      <c r="C22" s="33">
        <f t="shared" si="7"/>
        <v>76766.37</v>
      </c>
      <c r="D22" s="33">
        <f t="shared" si="7"/>
        <v>108542.26</v>
      </c>
      <c r="E22" s="33">
        <f t="shared" si="7"/>
        <v>89840.72</v>
      </c>
      <c r="F22" s="33">
        <f t="shared" si="7"/>
        <v>272830.02</v>
      </c>
      <c r="G22" s="33">
        <f t="shared" si="7"/>
        <v>120279.13</v>
      </c>
      <c r="H22" s="33">
        <f t="shared" si="7"/>
        <v>26343.94</v>
      </c>
      <c r="I22" s="33">
        <f t="shared" si="7"/>
        <v>90173.47</v>
      </c>
      <c r="J22" s="33">
        <f t="shared" si="7"/>
        <v>159473.67</v>
      </c>
      <c r="K22" s="33">
        <f t="shared" si="7"/>
        <v>92086.34</v>
      </c>
      <c r="L22" s="33">
        <f t="shared" si="6"/>
        <v>1214985.92</v>
      </c>
      <c r="M22"/>
    </row>
    <row r="23" spans="1:13" ht="17.25" customHeight="1">
      <c r="A23" s="27" t="s">
        <v>24</v>
      </c>
      <c r="B23" s="33">
        <v>2941.36</v>
      </c>
      <c r="C23" s="33">
        <v>13672.42</v>
      </c>
      <c r="D23" s="33">
        <v>49301.36</v>
      </c>
      <c r="E23" s="33">
        <v>36262.36</v>
      </c>
      <c r="F23" s="33">
        <v>59232.72</v>
      </c>
      <c r="G23" s="33">
        <v>32738.5</v>
      </c>
      <c r="H23" s="33">
        <v>19498.78</v>
      </c>
      <c r="I23" s="33">
        <v>13491.03</v>
      </c>
      <c r="J23" s="33">
        <v>21220.47</v>
      </c>
      <c r="K23" s="33">
        <v>25252.51</v>
      </c>
      <c r="L23" s="33">
        <f t="shared" si="6"/>
        <v>273611.51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609.62</v>
      </c>
      <c r="C26" s="33">
        <v>414.23</v>
      </c>
      <c r="D26" s="33">
        <v>1294.79</v>
      </c>
      <c r="E26" s="33">
        <v>1075.95</v>
      </c>
      <c r="F26" s="33">
        <v>1130.66</v>
      </c>
      <c r="G26" s="33">
        <v>669.54</v>
      </c>
      <c r="H26" s="33">
        <v>369.94</v>
      </c>
      <c r="I26" s="33">
        <v>476.75</v>
      </c>
      <c r="J26" s="33">
        <v>588.78</v>
      </c>
      <c r="K26" s="33">
        <v>734.67</v>
      </c>
      <c r="L26" s="33">
        <f t="shared" si="6"/>
        <v>7364.929999999999</v>
      </c>
      <c r="M26" s="60"/>
    </row>
    <row r="27" spans="1:13" ht="17.25" customHeight="1">
      <c r="A27" s="27" t="s">
        <v>75</v>
      </c>
      <c r="B27" s="33">
        <v>314.15</v>
      </c>
      <c r="C27" s="33">
        <v>237.1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203.46</v>
      </c>
      <c r="I27" s="33">
        <v>271.27</v>
      </c>
      <c r="J27" s="33">
        <v>326.82</v>
      </c>
      <c r="K27" s="33">
        <v>440.82</v>
      </c>
      <c r="L27" s="33">
        <f t="shared" si="6"/>
        <v>4155.7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-129407.72</v>
      </c>
      <c r="C31" s="33">
        <f t="shared" si="8"/>
        <v>-28940.969999999998</v>
      </c>
      <c r="D31" s="33">
        <f t="shared" si="8"/>
        <v>-87451.45000000001</v>
      </c>
      <c r="E31" s="33">
        <f t="shared" si="8"/>
        <v>-68983.21999999991</v>
      </c>
      <c r="F31" s="33">
        <f t="shared" si="8"/>
        <v>-59465.590000000004</v>
      </c>
      <c r="G31" s="33">
        <f t="shared" si="8"/>
        <v>-46328.259999999995</v>
      </c>
      <c r="H31" s="33">
        <f t="shared" si="8"/>
        <v>-28116.230000000003</v>
      </c>
      <c r="I31" s="33">
        <f t="shared" si="8"/>
        <v>-34149.54</v>
      </c>
      <c r="J31" s="33">
        <f t="shared" si="8"/>
        <v>-37197.97</v>
      </c>
      <c r="K31" s="33">
        <f t="shared" si="8"/>
        <v>-56326.42</v>
      </c>
      <c r="L31" s="33">
        <f aca="true" t="shared" si="9" ref="L31:L38">SUM(B31:K31)</f>
        <v>-576367.37</v>
      </c>
      <c r="M31"/>
    </row>
    <row r="32" spans="1:13" ht="18.75" customHeight="1">
      <c r="A32" s="27" t="s">
        <v>28</v>
      </c>
      <c r="B32" s="33">
        <f>B33+B34+B35+B36</f>
        <v>-23768.8</v>
      </c>
      <c r="C32" s="33">
        <f aca="true" t="shared" si="10" ref="C32:K32">C33+C34+C35+C36</f>
        <v>-26637.6</v>
      </c>
      <c r="D32" s="33">
        <f t="shared" si="10"/>
        <v>-80251.6</v>
      </c>
      <c r="E32" s="33">
        <f t="shared" si="10"/>
        <v>-57481.6</v>
      </c>
      <c r="F32" s="33">
        <f t="shared" si="10"/>
        <v>-53178.4</v>
      </c>
      <c r="G32" s="33">
        <f t="shared" si="10"/>
        <v>-42605.2</v>
      </c>
      <c r="H32" s="33">
        <f t="shared" si="10"/>
        <v>-19747.2</v>
      </c>
      <c r="I32" s="33">
        <f t="shared" si="10"/>
        <v>-31498.49</v>
      </c>
      <c r="J32" s="33">
        <f t="shared" si="10"/>
        <v>-33924</v>
      </c>
      <c r="K32" s="33">
        <f t="shared" si="10"/>
        <v>-52241.2</v>
      </c>
      <c r="L32" s="33">
        <f t="shared" si="9"/>
        <v>-421334.09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-23768.8</v>
      </c>
      <c r="C33" s="33">
        <f t="shared" si="11"/>
        <v>-26637.6</v>
      </c>
      <c r="D33" s="33">
        <f t="shared" si="11"/>
        <v>-80251.6</v>
      </c>
      <c r="E33" s="33">
        <f t="shared" si="11"/>
        <v>-57481.6</v>
      </c>
      <c r="F33" s="33">
        <f t="shared" si="11"/>
        <v>-53178.4</v>
      </c>
      <c r="G33" s="33">
        <f t="shared" si="11"/>
        <v>-42605.2</v>
      </c>
      <c r="H33" s="33">
        <f t="shared" si="11"/>
        <v>-19747.2</v>
      </c>
      <c r="I33" s="33">
        <f t="shared" si="11"/>
        <v>-23047.2</v>
      </c>
      <c r="J33" s="33">
        <f t="shared" si="11"/>
        <v>-33924</v>
      </c>
      <c r="K33" s="33">
        <f t="shared" si="11"/>
        <v>-52241.2</v>
      </c>
      <c r="L33" s="33">
        <f t="shared" si="9"/>
        <v>-412882.80000000005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-8451.29</v>
      </c>
      <c r="J36" s="17">
        <v>0</v>
      </c>
      <c r="K36" s="17">
        <v>0</v>
      </c>
      <c r="L36" s="33">
        <f t="shared" si="9"/>
        <v>-8451.29</v>
      </c>
      <c r="M36"/>
    </row>
    <row r="37" spans="1:13" s="36" customFormat="1" ht="18.75" customHeight="1">
      <c r="A37" s="27" t="s">
        <v>32</v>
      </c>
      <c r="B37" s="38">
        <f>SUM(B38:B49)</f>
        <v>-105638.92</v>
      </c>
      <c r="C37" s="38">
        <f aca="true" t="shared" si="12" ref="C37:K37">SUM(C38:C49)</f>
        <v>-2303.37</v>
      </c>
      <c r="D37" s="38">
        <f t="shared" si="12"/>
        <v>-7199.85</v>
      </c>
      <c r="E37" s="38">
        <f t="shared" si="12"/>
        <v>-11501.619999999908</v>
      </c>
      <c r="F37" s="38">
        <f t="shared" si="12"/>
        <v>-6287.19</v>
      </c>
      <c r="G37" s="38">
        <f t="shared" si="12"/>
        <v>-3723.06</v>
      </c>
      <c r="H37" s="38">
        <f t="shared" si="12"/>
        <v>-8369.03</v>
      </c>
      <c r="I37" s="38">
        <f t="shared" si="12"/>
        <v>-2651.05</v>
      </c>
      <c r="J37" s="38">
        <f t="shared" si="12"/>
        <v>-3273.97</v>
      </c>
      <c r="K37" s="38">
        <f t="shared" si="12"/>
        <v>-4085.22</v>
      </c>
      <c r="L37" s="33">
        <f t="shared" si="9"/>
        <v>-155033.27999999988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-3389.87</v>
      </c>
      <c r="C48" s="17">
        <v>-2303.37</v>
      </c>
      <c r="D48" s="17">
        <v>-7199.85</v>
      </c>
      <c r="E48" s="17">
        <v>-5982.97</v>
      </c>
      <c r="F48" s="17">
        <v>-6287.19</v>
      </c>
      <c r="G48" s="17">
        <v>-3723.06</v>
      </c>
      <c r="H48" s="17">
        <v>-2057.1</v>
      </c>
      <c r="I48" s="17">
        <v>-2651.05</v>
      </c>
      <c r="J48" s="17">
        <v>-3273.97</v>
      </c>
      <c r="K48" s="17">
        <v>-4085.22</v>
      </c>
      <c r="L48" s="30">
        <f t="shared" si="13"/>
        <v>-40953.65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681948.5700000001</v>
      </c>
      <c r="C55" s="41">
        <f t="shared" si="16"/>
        <v>522088.0000000001</v>
      </c>
      <c r="D55" s="41">
        <f t="shared" si="16"/>
        <v>1632308.8200000003</v>
      </c>
      <c r="E55" s="41">
        <f t="shared" si="16"/>
        <v>1362188.1800000002</v>
      </c>
      <c r="F55" s="41">
        <f t="shared" si="16"/>
        <v>1443792.2499999998</v>
      </c>
      <c r="G55" s="41">
        <f t="shared" si="16"/>
        <v>842436.17</v>
      </c>
      <c r="H55" s="41">
        <f t="shared" si="16"/>
        <v>463562</v>
      </c>
      <c r="I55" s="41">
        <f t="shared" si="16"/>
        <v>599371.3600000001</v>
      </c>
      <c r="J55" s="41">
        <f t="shared" si="16"/>
        <v>744592.9700000001</v>
      </c>
      <c r="K55" s="41">
        <f t="shared" si="16"/>
        <v>921857.9499999998</v>
      </c>
      <c r="L55" s="42">
        <f t="shared" si="14"/>
        <v>9214146.27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681948.57</v>
      </c>
      <c r="C61" s="41">
        <f aca="true" t="shared" si="18" ref="C61:J61">SUM(C62:C73)</f>
        <v>522088</v>
      </c>
      <c r="D61" s="41">
        <f t="shared" si="18"/>
        <v>1632308.8204749061</v>
      </c>
      <c r="E61" s="41">
        <f t="shared" si="18"/>
        <v>1362188.1803975243</v>
      </c>
      <c r="F61" s="41">
        <f t="shared" si="18"/>
        <v>1443792.245525567</v>
      </c>
      <c r="G61" s="41">
        <f t="shared" si="18"/>
        <v>842436.1731854171</v>
      </c>
      <c r="H61" s="41">
        <f t="shared" si="18"/>
        <v>463561.9987030243</v>
      </c>
      <c r="I61" s="41">
        <f>SUM(I62:I78)</f>
        <v>599371.361120784</v>
      </c>
      <c r="J61" s="41">
        <f t="shared" si="18"/>
        <v>744592.965928533</v>
      </c>
      <c r="K61" s="41">
        <f>SUM(K62:K75)</f>
        <v>921857.9500000001</v>
      </c>
      <c r="L61" s="46">
        <f>SUM(B61:K61)</f>
        <v>9214146.265335755</v>
      </c>
      <c r="M61" s="40"/>
    </row>
    <row r="62" spans="1:13" ht="18.75" customHeight="1">
      <c r="A62" s="47" t="s">
        <v>46</v>
      </c>
      <c r="B62" s="48">
        <v>681948.57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681948.57</v>
      </c>
      <c r="M62"/>
    </row>
    <row r="63" spans="1:13" ht="18.75" customHeight="1">
      <c r="A63" s="47" t="s">
        <v>55</v>
      </c>
      <c r="B63" s="17">
        <v>0</v>
      </c>
      <c r="C63" s="48">
        <v>456357.12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456357.12</v>
      </c>
      <c r="M63"/>
    </row>
    <row r="64" spans="1:13" ht="18.75" customHeight="1">
      <c r="A64" s="47" t="s">
        <v>56</v>
      </c>
      <c r="B64" s="17">
        <v>0</v>
      </c>
      <c r="C64" s="48">
        <v>65730.88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65730.88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1632308.8204749061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1632308.8204749061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1362188.1803975243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1362188.1803975243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1443792.245525567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1443792.245525567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842436.1731854171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842436.1731854171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463561.9987030243</v>
      </c>
      <c r="I69" s="17">
        <v>0</v>
      </c>
      <c r="J69" s="17">
        <v>0</v>
      </c>
      <c r="K69" s="17">
        <v>0</v>
      </c>
      <c r="L69" s="46">
        <f t="shared" si="19"/>
        <v>463561.9987030243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599371.361120784</v>
      </c>
      <c r="J70" s="17">
        <v>0</v>
      </c>
      <c r="K70" s="17">
        <v>0</v>
      </c>
      <c r="L70" s="46">
        <f t="shared" si="19"/>
        <v>599371.361120784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744592.965928533</v>
      </c>
      <c r="K71" s="17">
        <v>0</v>
      </c>
      <c r="L71" s="46">
        <f t="shared" si="19"/>
        <v>744592.965928533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534216.68</v>
      </c>
      <c r="L72" s="46">
        <f t="shared" si="19"/>
        <v>534216.68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387641.27</v>
      </c>
      <c r="L73" s="46">
        <f t="shared" si="19"/>
        <v>387641.27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2023-03-15T18:47:10Z</dcterms:modified>
  <cp:category/>
  <cp:version/>
  <cp:contentType/>
  <cp:contentStatus/>
</cp:coreProperties>
</file>