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<sst xmlns="http://schemas.openxmlformats.org/spreadsheetml/2006/main" count="87" uniqueCount="86">
  <si>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</si>
  <si>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</si>
  <si>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</si>
  <si>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</si>
  <si>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</si>
  <si>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</si>
  <si>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</si>
  <si>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</si>
  <si>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</si>
  <si>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</si>
  <si>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</si>
  <si>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</si>
  <si>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</si>
  <si>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</si>
  <si>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</si>
  <si>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</si>
  <si>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</si>
  <si>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</si>
  <si>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</si>
  <si>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</si>
  <si>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</si>
  <si>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</si>
  <si>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</si>
  <si>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</si>
  <si>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</si>
  <si>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</si>
  <si>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</si>
  <si>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</si>
  <si>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</si>
  <si>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</si>
  <si>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</si>
  <si>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</si>
  <si>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</si>
  <si>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</si>
  <si>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</si>
  <si>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</si>
  <si>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</si>
  <si>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</si>
  <si>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</si>
  <si>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</si>
  <si>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</si>
  <si>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</si>
  <si>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</si>
  <si>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</si>
  <si>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</si>
  <si>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</si>
  <si>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</si>
  <si>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</si>
  <si>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</si>
  <si>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</si>
  <si>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</si>
  <si>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</si>
  <si>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</si>
  <si>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</si>
  <si>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</si>
  <si>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</si>
  <si>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</si>
  <si>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</si>
  <si>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</si>
  <si>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</si>
  <si>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</si>
  <si>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</si>
  <si>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</si>
  <si>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</si>
  <si>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</si>
  <si>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</si>
  <si>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</si>
  <si>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</si>
  <si>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</si>
  <si>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</si>
  <si>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</si>
  <si>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</si>
  <si>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</si>
  <si>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</si>
  <si>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</si>
  <si>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</si>
  <si>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</si>
  <si>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</si>
  <si>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</si>
  <si>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</si>
  <si>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</si>
  <si>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</si>
  <si>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</si>
  <si>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02/06/23 - VENCIMENTO 12/06/23</t>
  </si>
  <si>
    <t>5.3. Revisão de Remuneração pelo Transporte Coletivo ¹</t>
  </si>
  <si>
    <t>¹ Energia para tração abr e mai.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</si>
</sst>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89021</v>
      </c>
      <c r="C7" s="10">
        <f aca="true" t="shared" si="0" ref="C7:K7">C8+C11</f>
        <v>108647</v>
      </c>
      <c r="D7" s="10">
        <f t="shared" si="0"/>
        <v>322240</v>
      </c>
      <c r="E7" s="10">
        <f t="shared" si="0"/>
        <v>254109</v>
      </c>
      <c r="F7" s="10">
        <f t="shared" si="0"/>
        <v>268304</v>
      </c>
      <c r="G7" s="10">
        <f t="shared" si="0"/>
        <v>150678</v>
      </c>
      <c r="H7" s="10">
        <f t="shared" si="0"/>
        <v>84471</v>
      </c>
      <c r="I7" s="10">
        <f t="shared" si="0"/>
        <v>118993</v>
      </c>
      <c r="J7" s="10">
        <f t="shared" si="0"/>
        <v>123140</v>
      </c>
      <c r="K7" s="10">
        <f t="shared" si="0"/>
        <v>220619</v>
      </c>
      <c r="L7" s="10">
        <f aca="true" t="shared" si="1" ref="L7:L13">SUM(B7:K7)</f>
        <v>1740222</v>
      </c>
      <c r="M7" s="11"/>
    </row>
    <row r="8" spans="1:13" ht="17.25" customHeight="1">
      <c r="A8" s="12" t="s">
        <v>81</v>
      </c>
      <c r="B8" s="13">
        <f>B9+B10</f>
        <v>4903</v>
      </c>
      <c r="C8" s="13">
        <f aca="true" t="shared" si="2" ref="C8:K8">C9+C10</f>
        <v>5444</v>
      </c>
      <c r="D8" s="13">
        <f t="shared" si="2"/>
        <v>17262</v>
      </c>
      <c r="E8" s="13">
        <f t="shared" si="2"/>
        <v>11578</v>
      </c>
      <c r="F8" s="13">
        <f t="shared" si="2"/>
        <v>11278</v>
      </c>
      <c r="G8" s="13">
        <f t="shared" si="2"/>
        <v>8582</v>
      </c>
      <c r="H8" s="13">
        <f t="shared" si="2"/>
        <v>4279</v>
      </c>
      <c r="I8" s="13">
        <f t="shared" si="2"/>
        <v>4655</v>
      </c>
      <c r="J8" s="13">
        <f t="shared" si="2"/>
        <v>6265</v>
      </c>
      <c r="K8" s="13">
        <f t="shared" si="2"/>
        <v>11138</v>
      </c>
      <c r="L8" s="13">
        <f t="shared" si="1"/>
        <v>85384</v>
      </c>
      <c r="M8"/>
    </row>
    <row r="9" spans="1:13" ht="17.25" customHeight="1">
      <c r="A9" s="14" t="s">
        <v>18</v>
      </c>
      <c r="B9" s="15">
        <v>4897</v>
      </c>
      <c r="C9" s="15">
        <v>5444</v>
      </c>
      <c r="D9" s="15">
        <v>17262</v>
      </c>
      <c r="E9" s="15">
        <v>11578</v>
      </c>
      <c r="F9" s="15">
        <v>11278</v>
      </c>
      <c r="G9" s="15">
        <v>8582</v>
      </c>
      <c r="H9" s="15">
        <v>4223</v>
      </c>
      <c r="I9" s="15">
        <v>4655</v>
      </c>
      <c r="J9" s="15">
        <v>6265</v>
      </c>
      <c r="K9" s="15">
        <v>11138</v>
      </c>
      <c r="L9" s="13">
        <f t="shared" si="1"/>
        <v>85322</v>
      </c>
      <c r="M9"/>
    </row>
    <row r="10" spans="1:13" ht="17.25" customHeight="1">
      <c r="A10" s="14" t="s">
        <v>19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56</v>
      </c>
      <c r="I10" s="15">
        <v>0</v>
      </c>
      <c r="J10" s="15">
        <v>0</v>
      </c>
      <c r="K10" s="15">
        <v>0</v>
      </c>
      <c r="L10" s="13">
        <f t="shared" si="1"/>
        <v>62</v>
      </c>
      <c r="M10"/>
    </row>
    <row r="11" spans="1:13" ht="17.25" customHeight="1">
      <c r="A11" s="12" t="s">
        <v>70</v>
      </c>
      <c r="B11" s="15">
        <v>84118</v>
      </c>
      <c r="C11" s="15">
        <v>103203</v>
      </c>
      <c r="D11" s="15">
        <v>304978</v>
      </c>
      <c r="E11" s="15">
        <v>242531</v>
      </c>
      <c r="F11" s="15">
        <v>257026</v>
      </c>
      <c r="G11" s="15">
        <v>142096</v>
      </c>
      <c r="H11" s="15">
        <v>80192</v>
      </c>
      <c r="I11" s="15">
        <v>114338</v>
      </c>
      <c r="J11" s="15">
        <v>116875</v>
      </c>
      <c r="K11" s="15">
        <v>209481</v>
      </c>
      <c r="L11" s="13">
        <f t="shared" si="1"/>
        <v>1654838</v>
      </c>
      <c r="M11" s="60"/>
    </row>
    <row r="12" spans="1:13" ht="17.25" customHeight="1">
      <c r="A12" s="14" t="s">
        <v>82</v>
      </c>
      <c r="B12" s="15">
        <v>9571</v>
      </c>
      <c r="C12" s="15">
        <v>7822</v>
      </c>
      <c r="D12" s="15">
        <v>26573</v>
      </c>
      <c r="E12" s="15">
        <v>24421</v>
      </c>
      <c r="F12" s="15">
        <v>21633</v>
      </c>
      <c r="G12" s="15">
        <v>12970</v>
      </c>
      <c r="H12" s="15">
        <v>7123</v>
      </c>
      <c r="I12" s="15">
        <v>6440</v>
      </c>
      <c r="J12" s="15">
        <v>8065</v>
      </c>
      <c r="K12" s="15">
        <v>13223</v>
      </c>
      <c r="L12" s="13">
        <f t="shared" si="1"/>
        <v>137841</v>
      </c>
      <c r="M12" s="60"/>
    </row>
    <row r="13" spans="1:13" ht="17.25" customHeight="1">
      <c r="A13" s="14" t="s">
        <v>71</v>
      </c>
      <c r="B13" s="15">
        <f>+B11-B12</f>
        <v>74547</v>
      </c>
      <c r="C13" s="15">
        <f aca="true" t="shared" si="3" ref="C13:K13">+C11-C12</f>
        <v>95381</v>
      </c>
      <c r="D13" s="15">
        <f t="shared" si="3"/>
        <v>278405</v>
      </c>
      <c r="E13" s="15">
        <f t="shared" si="3"/>
        <v>218110</v>
      </c>
      <c r="F13" s="15">
        <f t="shared" si="3"/>
        <v>235393</v>
      </c>
      <c r="G13" s="15">
        <f t="shared" si="3"/>
        <v>129126</v>
      </c>
      <c r="H13" s="15">
        <f t="shared" si="3"/>
        <v>73069</v>
      </c>
      <c r="I13" s="15">
        <f t="shared" si="3"/>
        <v>107898</v>
      </c>
      <c r="J13" s="15">
        <f t="shared" si="3"/>
        <v>108810</v>
      </c>
      <c r="K13" s="15">
        <f t="shared" si="3"/>
        <v>196258</v>
      </c>
      <c r="L13" s="13">
        <f t="shared" si="1"/>
        <v>1516997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1.262732207012514</v>
      </c>
      <c r="C18" s="22">
        <v>1.196515398171169</v>
      </c>
      <c r="D18" s="22">
        <v>1.075751659054047</v>
      </c>
      <c r="E18" s="22">
        <v>1.106069858232831</v>
      </c>
      <c r="F18" s="22">
        <v>1.222607944694075</v>
      </c>
      <c r="G18" s="22">
        <v>1.19421032040739</v>
      </c>
      <c r="H18" s="22">
        <v>1.111387450857571</v>
      </c>
      <c r="I18" s="22">
        <v>1.180737207678589</v>
      </c>
      <c r="J18" s="22">
        <v>1.293788454689359</v>
      </c>
      <c r="K18" s="22">
        <v>1.119760680691175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813938.9199999998</v>
      </c>
      <c r="C20" s="25">
        <f aca="true" t="shared" si="4" ref="C20:K20">SUM(C21:C28)</f>
        <v>544785.3799999999</v>
      </c>
      <c r="D20" s="25">
        <f t="shared" si="4"/>
        <v>1739126.36</v>
      </c>
      <c r="E20" s="25">
        <f t="shared" si="4"/>
        <v>1415490.26</v>
      </c>
      <c r="F20" s="25">
        <f t="shared" si="4"/>
        <v>1480334.1199999999</v>
      </c>
      <c r="G20" s="25">
        <f t="shared" si="4"/>
        <v>889730.06</v>
      </c>
      <c r="H20" s="25">
        <f t="shared" si="4"/>
        <v>514048.98</v>
      </c>
      <c r="I20" s="25">
        <f t="shared" si="4"/>
        <v>627084.52</v>
      </c>
      <c r="J20" s="25">
        <f t="shared" si="4"/>
        <v>771211.83</v>
      </c>
      <c r="K20" s="25">
        <f t="shared" si="4"/>
        <v>975633.7699999999</v>
      </c>
      <c r="L20" s="25">
        <f>SUM(B20:K20)</f>
        <v>9771384.2</v>
      </c>
      <c r="M20"/>
    </row>
    <row r="21" spans="1:13" ht="17.25" customHeight="1">
      <c r="A21" s="26" t="s">
        <v>22</v>
      </c>
      <c r="B21" s="56">
        <f>ROUND((B15+B16)*B7,2)</f>
        <v>639642.59</v>
      </c>
      <c r="C21" s="56">
        <f aca="true" t="shared" si="5" ref="C21:K21">ROUND((C15+C16)*C7,2)</f>
        <v>439868.24</v>
      </c>
      <c r="D21" s="56">
        <f t="shared" si="5"/>
        <v>1552713.44</v>
      </c>
      <c r="E21" s="56">
        <f t="shared" si="5"/>
        <v>1240280.62</v>
      </c>
      <c r="F21" s="56">
        <f t="shared" si="5"/>
        <v>1157087.83</v>
      </c>
      <c r="G21" s="56">
        <f t="shared" si="5"/>
        <v>714515.08</v>
      </c>
      <c r="H21" s="56">
        <f t="shared" si="5"/>
        <v>441225.82</v>
      </c>
      <c r="I21" s="56">
        <f t="shared" si="5"/>
        <v>515322.99</v>
      </c>
      <c r="J21" s="56">
        <f t="shared" si="5"/>
        <v>574337.27</v>
      </c>
      <c r="K21" s="56">
        <f t="shared" si="5"/>
        <v>840271.59</v>
      </c>
      <c r="L21" s="33">
        <f aca="true" t="shared" si="6" ref="L21:L28">SUM(B21:K21)</f>
        <v>8115265.470000001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168054.71</v>
      </c>
      <c r="C22" s="33">
        <f t="shared" si="7"/>
        <v>86440.88</v>
      </c>
      <c r="D22" s="33">
        <f t="shared" si="7"/>
        <v>117620.62</v>
      </c>
      <c r="E22" s="33">
        <f t="shared" si="7"/>
        <v>131556.39</v>
      </c>
      <c r="F22" s="33">
        <f t="shared" si="7"/>
        <v>257576.94</v>
      </c>
      <c r="G22" s="33">
        <f t="shared" si="7"/>
        <v>138766.2</v>
      </c>
      <c r="H22" s="33">
        <f t="shared" si="7"/>
        <v>49147.02</v>
      </c>
      <c r="I22" s="33">
        <f t="shared" si="7"/>
        <v>93138.04</v>
      </c>
      <c r="J22" s="33">
        <f t="shared" si="7"/>
        <v>168733.66</v>
      </c>
      <c r="K22" s="33">
        <f t="shared" si="7"/>
        <v>100631.5</v>
      </c>
      <c r="L22" s="33">
        <f t="shared" si="6"/>
        <v>1311665.96</v>
      </c>
      <c r="M22"/>
    </row>
    <row r="23" spans="1:13" ht="17.25" customHeight="1">
      <c r="A23" s="27" t="s">
        <v>24</v>
      </c>
      <c r="B23" s="33">
        <v>3349.39</v>
      </c>
      <c r="C23" s="33">
        <v>15911.34</v>
      </c>
      <c r="D23" s="33">
        <v>62693.33</v>
      </c>
      <c r="E23" s="33">
        <v>38082.06</v>
      </c>
      <c r="F23" s="33">
        <v>61755.56</v>
      </c>
      <c r="G23" s="33">
        <v>35221.91</v>
      </c>
      <c r="H23" s="33">
        <v>21161.86</v>
      </c>
      <c r="I23" s="33">
        <v>15935.4</v>
      </c>
      <c r="J23" s="33">
        <v>23474.09</v>
      </c>
      <c r="K23" s="33">
        <v>29729.19</v>
      </c>
      <c r="L23" s="33">
        <f t="shared" si="6"/>
        <v>307314.13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635.32</v>
      </c>
      <c r="C26" s="33">
        <v>425.34</v>
      </c>
      <c r="D26" s="33">
        <v>1356.79</v>
      </c>
      <c r="E26" s="33">
        <v>1103.74</v>
      </c>
      <c r="F26" s="33">
        <v>1154.89</v>
      </c>
      <c r="G26" s="33">
        <v>694.55</v>
      </c>
      <c r="H26" s="33">
        <v>401.12</v>
      </c>
      <c r="I26" s="33">
        <v>489.95</v>
      </c>
      <c r="J26" s="33">
        <v>600.33</v>
      </c>
      <c r="K26" s="33">
        <v>761.85</v>
      </c>
      <c r="L26" s="33">
        <f t="shared" si="6"/>
        <v>7623.88</v>
      </c>
      <c r="M26" s="60"/>
    </row>
    <row r="27" spans="1:13" ht="17.25" customHeight="1">
      <c r="A27" s="27" t="s">
        <v>74</v>
      </c>
      <c r="B27" s="33">
        <v>324.62</v>
      </c>
      <c r="C27" s="33">
        <v>245.01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455.53</v>
      </c>
      <c r="L27" s="33">
        <f t="shared" si="6"/>
        <v>4306.33</v>
      </c>
      <c r="M27" s="60"/>
    </row>
    <row r="28" spans="1:13" ht="17.25" customHeight="1">
      <c r="A28" s="27" t="s">
        <v>75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-588697.24</v>
      </c>
      <c r="C31" s="33">
        <f t="shared" si="8"/>
        <v>-27609.68</v>
      </c>
      <c r="D31" s="33">
        <f t="shared" si="8"/>
        <v>-76650.34</v>
      </c>
      <c r="E31" s="33">
        <f t="shared" si="8"/>
        <v>286430.1600000001</v>
      </c>
      <c r="F31" s="33">
        <f t="shared" si="8"/>
        <v>-49821.2</v>
      </c>
      <c r="G31" s="33">
        <f t="shared" si="8"/>
        <v>-37760.8</v>
      </c>
      <c r="H31" s="33">
        <f t="shared" si="8"/>
        <v>-26643.1</v>
      </c>
      <c r="I31" s="33">
        <f t="shared" si="8"/>
        <v>150518</v>
      </c>
      <c r="J31" s="33">
        <f t="shared" si="8"/>
        <v>-27566</v>
      </c>
      <c r="K31" s="33">
        <f t="shared" si="8"/>
        <v>-58501.25</v>
      </c>
      <c r="L31" s="33">
        <f aca="true" t="shared" si="9" ref="L31:L38">SUM(B31:K31)</f>
        <v>-456301.4499999999</v>
      </c>
      <c r="M31"/>
    </row>
    <row r="32" spans="1:13" ht="18.75" customHeight="1">
      <c r="A32" s="27" t="s">
        <v>28</v>
      </c>
      <c r="B32" s="33">
        <f>B33+B34+B35+B36</f>
        <v>-21546.8</v>
      </c>
      <c r="C32" s="33">
        <f aca="true" t="shared" si="10" ref="C32:K32">C33+C34+C35+C36</f>
        <v>-23953.6</v>
      </c>
      <c r="D32" s="33">
        <f t="shared" si="10"/>
        <v>-75952.8</v>
      </c>
      <c r="E32" s="33">
        <f t="shared" si="10"/>
        <v>-50943.2</v>
      </c>
      <c r="F32" s="33">
        <f t="shared" si="10"/>
        <v>-49623.2</v>
      </c>
      <c r="G32" s="33">
        <f t="shared" si="10"/>
        <v>-37760.8</v>
      </c>
      <c r="H32" s="33">
        <f t="shared" si="10"/>
        <v>-18581.2</v>
      </c>
      <c r="I32" s="33">
        <f t="shared" si="10"/>
        <v>-20482</v>
      </c>
      <c r="J32" s="33">
        <f t="shared" si="10"/>
        <v>-27566</v>
      </c>
      <c r="K32" s="33">
        <f t="shared" si="10"/>
        <v>-49007.2</v>
      </c>
      <c r="L32" s="33">
        <f t="shared" si="9"/>
        <v>-375416.8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-21546.8</v>
      </c>
      <c r="C33" s="33">
        <f t="shared" si="11"/>
        <v>-23953.6</v>
      </c>
      <c r="D33" s="33">
        <f t="shared" si="11"/>
        <v>-75952.8</v>
      </c>
      <c r="E33" s="33">
        <f t="shared" si="11"/>
        <v>-50943.2</v>
      </c>
      <c r="F33" s="33">
        <f t="shared" si="11"/>
        <v>-49623.2</v>
      </c>
      <c r="G33" s="33">
        <f t="shared" si="11"/>
        <v>-37760.8</v>
      </c>
      <c r="H33" s="33">
        <f t="shared" si="11"/>
        <v>-18581.2</v>
      </c>
      <c r="I33" s="33">
        <f t="shared" si="11"/>
        <v>-20482</v>
      </c>
      <c r="J33" s="33">
        <f t="shared" si="11"/>
        <v>-27566</v>
      </c>
      <c r="K33" s="33">
        <f t="shared" si="11"/>
        <v>-49007.2</v>
      </c>
      <c r="L33" s="33">
        <f t="shared" si="9"/>
        <v>-375416.8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-103785.69</v>
      </c>
      <c r="C37" s="38">
        <f aca="true" t="shared" si="12" ref="C37:K37">SUM(C38:C49)</f>
        <v>-3656.08</v>
      </c>
      <c r="D37" s="38">
        <f t="shared" si="12"/>
        <v>-697.54</v>
      </c>
      <c r="E37" s="38">
        <f t="shared" si="12"/>
        <v>337373.3600000001</v>
      </c>
      <c r="F37" s="38">
        <f t="shared" si="12"/>
        <v>-198</v>
      </c>
      <c r="G37" s="38">
        <f t="shared" si="12"/>
        <v>0</v>
      </c>
      <c r="H37" s="38">
        <f t="shared" si="12"/>
        <v>-8061.9</v>
      </c>
      <c r="I37" s="38">
        <f t="shared" si="12"/>
        <v>171000</v>
      </c>
      <c r="J37" s="38">
        <f t="shared" si="12"/>
        <v>0</v>
      </c>
      <c r="K37" s="38">
        <f t="shared" si="12"/>
        <v>-9494.05</v>
      </c>
      <c r="L37" s="33">
        <f t="shared" si="9"/>
        <v>382480.10000000015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-730.1</v>
      </c>
      <c r="C41" s="17">
        <v>-3656.08</v>
      </c>
      <c r="D41" s="17">
        <v>-697.54</v>
      </c>
      <c r="E41" s="17">
        <v>-38524.03</v>
      </c>
      <c r="F41" s="17">
        <v>-198</v>
      </c>
      <c r="G41" s="17">
        <v>0</v>
      </c>
      <c r="H41" s="17">
        <v>-1539.58</v>
      </c>
      <c r="I41" s="17">
        <v>0</v>
      </c>
      <c r="J41" s="17">
        <v>0</v>
      </c>
      <c r="K41" s="17">
        <v>-9494.05</v>
      </c>
      <c r="L41" s="30">
        <f aca="true" t="shared" si="13" ref="L41:L48">SUM(B41:K41)</f>
        <v>-54839.380000000005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1560600</v>
      </c>
      <c r="F46" s="17">
        <v>0</v>
      </c>
      <c r="G46" s="17">
        <v>0</v>
      </c>
      <c r="H46" s="17">
        <v>0</v>
      </c>
      <c r="I46" s="17">
        <v>706500</v>
      </c>
      <c r="J46" s="17">
        <v>0</v>
      </c>
      <c r="K46" s="17">
        <v>0</v>
      </c>
      <c r="L46" s="17">
        <f>SUM(B46:K46)</f>
        <v>2267100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-463364.75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-463364.75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225241.67999999982</v>
      </c>
      <c r="C55" s="41">
        <f t="shared" si="16"/>
        <v>517175.6999999999</v>
      </c>
      <c r="D55" s="41">
        <f t="shared" si="16"/>
        <v>1662476.02</v>
      </c>
      <c r="E55" s="41">
        <f t="shared" si="16"/>
        <v>1701920.4200000002</v>
      </c>
      <c r="F55" s="41">
        <f t="shared" si="16"/>
        <v>1430512.92</v>
      </c>
      <c r="G55" s="41">
        <f t="shared" si="16"/>
        <v>851969.26</v>
      </c>
      <c r="H55" s="41">
        <f t="shared" si="16"/>
        <v>487405.88</v>
      </c>
      <c r="I55" s="41">
        <f t="shared" si="16"/>
        <v>777602.52</v>
      </c>
      <c r="J55" s="41">
        <f t="shared" si="16"/>
        <v>743645.83</v>
      </c>
      <c r="K55" s="41">
        <f t="shared" si="16"/>
        <v>917132.5199999999</v>
      </c>
      <c r="L55" s="42">
        <f t="shared" si="14"/>
        <v>9315082.749999998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225241.68</v>
      </c>
      <c r="C61" s="41">
        <f aca="true" t="shared" si="18" ref="C61:J61">SUM(C62:C73)</f>
        <v>517175.7</v>
      </c>
      <c r="D61" s="41">
        <f t="shared" si="18"/>
        <v>1662476.0180876448</v>
      </c>
      <c r="E61" s="41">
        <f t="shared" si="18"/>
        <v>1701920.4129420437</v>
      </c>
      <c r="F61" s="41">
        <f t="shared" si="18"/>
        <v>1430512.9214538217</v>
      </c>
      <c r="G61" s="41">
        <f t="shared" si="18"/>
        <v>851969.2635350839</v>
      </c>
      <c r="H61" s="41">
        <f t="shared" si="18"/>
        <v>487405.87886986556</v>
      </c>
      <c r="I61" s="41">
        <f>SUM(I62:I78)</f>
        <v>777602.5074768448</v>
      </c>
      <c r="J61" s="41">
        <f t="shared" si="18"/>
        <v>743645.8289406219</v>
      </c>
      <c r="K61" s="41">
        <f>SUM(K62:K75)</f>
        <v>917132.52</v>
      </c>
      <c r="L61" s="46">
        <f>SUM(B61:K61)</f>
        <v>9315082.731305925</v>
      </c>
      <c r="M61" s="40"/>
    </row>
    <row r="62" spans="1:13" ht="18.75" customHeight="1">
      <c r="A62" s="47" t="s">
        <v>45</v>
      </c>
      <c r="B62" s="48">
        <v>225241.68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225241.68</v>
      </c>
      <c r="M62"/>
    </row>
    <row r="63" spans="1:13" ht="18.75" customHeight="1">
      <c r="A63" s="47" t="s">
        <v>54</v>
      </c>
      <c r="B63" s="17">
        <v>0</v>
      </c>
      <c r="C63" s="48">
        <v>452011.56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452011.56</v>
      </c>
      <c r="M63"/>
    </row>
    <row r="64" spans="1:13" ht="18.75" customHeight="1">
      <c r="A64" s="47" t="s">
        <v>55</v>
      </c>
      <c r="B64" s="17">
        <v>0</v>
      </c>
      <c r="C64" s="48">
        <v>65164.14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65164.14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1662476.0180876448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1662476.0180876448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1701920.4129420437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1701920.4129420437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1430512.9214538217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1430512.9214538217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851969.2635350839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851969.2635350839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487405.87886986556</v>
      </c>
      <c r="I69" s="17">
        <v>0</v>
      </c>
      <c r="J69" s="17">
        <v>0</v>
      </c>
      <c r="K69" s="17">
        <v>0</v>
      </c>
      <c r="L69" s="46">
        <f t="shared" si="19"/>
        <v>487405.87886986556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777602.5074768448</v>
      </c>
      <c r="J70" s="17">
        <v>0</v>
      </c>
      <c r="K70" s="17">
        <v>0</v>
      </c>
      <c r="L70" s="46">
        <f t="shared" si="19"/>
        <v>777602.5074768448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743645.8289406219</v>
      </c>
      <c r="K71" s="17">
        <v>0</v>
      </c>
      <c r="L71" s="46">
        <f t="shared" si="19"/>
        <v>743645.8289406219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537806.51</v>
      </c>
      <c r="L72" s="46">
        <f t="shared" si="19"/>
        <v>537806.51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379326.01</v>
      </c>
      <c r="L73" s="46">
        <f t="shared" si="19"/>
        <v>379326.01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>
        <v>271191.5</v>
      </c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2023-06-07T20:44:52Z</dcterms:modified>
  <cp:category/>
  <cp:version/>
  <cp:contentType/>
  <cp:contentStatus/>
</cp:coreProperties>
</file>