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<sst xmlns="http://schemas.openxmlformats.org/spreadsheetml/2006/main" count="87" uniqueCount="86">
  <si>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</si>
  <si>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</si>
  <si>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</si>
  <si>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</si>
  <si>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</si>
  <si>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</si>
  <si>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</si>
  <si>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</si>
  <si>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</si>
  <si>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</si>
  <si>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</si>
  <si>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</si>
  <si>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</si>
  <si>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</si>
  <si>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</si>
  <si>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</si>
  <si>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</si>
  <si>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</si>
  <si>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</si>
  <si>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</si>
  <si>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</si>
  <si>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</si>
  <si>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</si>
  <si>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</si>
  <si>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</si>
  <si>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</si>
  <si>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</si>
  <si>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</si>
  <si>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</si>
  <si>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</si>
  <si>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</si>
  <si>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</si>
  <si>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</si>
  <si>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</si>
  <si>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</si>
  <si>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</si>
  <si>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</si>
  <si>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</si>
  <si>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</si>
  <si>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</si>
  <si>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</si>
  <si>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</si>
  <si>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</si>
  <si>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</si>
  <si>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</si>
  <si>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</si>
  <si>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</si>
  <si>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</si>
  <si>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</si>
  <si>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</si>
  <si>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</si>
  <si>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</si>
  <si>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</si>
  <si>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</si>
  <si>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</si>
  <si>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</si>
  <si>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</si>
  <si>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</si>
  <si>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</si>
  <si>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</si>
  <si>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</si>
  <si>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</si>
  <si>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</si>
  <si>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</si>
  <si>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</si>
  <si>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</si>
  <si>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</si>
  <si>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</si>
  <si>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</si>
  <si>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</si>
  <si>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</si>
  <si>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</si>
  <si>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</si>
  <si>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</si>
  <si>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</si>
  <si>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</si>
  <si>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</si>
  <si>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</si>
  <si>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</si>
  <si>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</si>
  <si>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</si>
  <si>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</si>
  <si>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</si>
  <si>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07/07/23 - VENCIMENTO 14/07/23</t>
  </si>
  <si>
    <t>5.3. Revisão de Remuneração pelo Transporte Coletivo ¹</t>
  </si>
  <si>
    <t>¹ Energia para tração mai e jun.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</si>
</sst>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80571</v>
      </c>
      <c r="C7" s="10">
        <f aca="true" t="shared" si="0" ref="C7:K7">C8+C11</f>
        <v>97826</v>
      </c>
      <c r="D7" s="10">
        <f t="shared" si="0"/>
        <v>295341</v>
      </c>
      <c r="E7" s="10">
        <f t="shared" si="0"/>
        <v>236517</v>
      </c>
      <c r="F7" s="10">
        <f t="shared" si="0"/>
        <v>243102</v>
      </c>
      <c r="G7" s="10">
        <f t="shared" si="0"/>
        <v>135471</v>
      </c>
      <c r="H7" s="10">
        <f t="shared" si="0"/>
        <v>77435</v>
      </c>
      <c r="I7" s="10">
        <f t="shared" si="0"/>
        <v>114297</v>
      </c>
      <c r="J7" s="10">
        <f t="shared" si="0"/>
        <v>109708</v>
      </c>
      <c r="K7" s="10">
        <f t="shared" si="0"/>
        <v>205518</v>
      </c>
      <c r="L7" s="10">
        <f aca="true" t="shared" si="1" ref="L7:L13">SUM(B7:K7)</f>
        <v>1595786</v>
      </c>
      <c r="M7" s="11"/>
    </row>
    <row r="8" spans="1:13" ht="17.25" customHeight="1">
      <c r="A8" s="12" t="s">
        <v>81</v>
      </c>
      <c r="B8" s="13">
        <f>B9+B10</f>
        <v>5029</v>
      </c>
      <c r="C8" s="13">
        <f aca="true" t="shared" si="2" ref="C8:K8">C9+C10</f>
        <v>5463</v>
      </c>
      <c r="D8" s="13">
        <f t="shared" si="2"/>
        <v>17663</v>
      </c>
      <c r="E8" s="13">
        <f t="shared" si="2"/>
        <v>12563</v>
      </c>
      <c r="F8" s="13">
        <f t="shared" si="2"/>
        <v>11712</v>
      </c>
      <c r="G8" s="13">
        <f t="shared" si="2"/>
        <v>8559</v>
      </c>
      <c r="H8" s="13">
        <f t="shared" si="2"/>
        <v>4393</v>
      </c>
      <c r="I8" s="13">
        <f t="shared" si="2"/>
        <v>4802</v>
      </c>
      <c r="J8" s="13">
        <f t="shared" si="2"/>
        <v>6132</v>
      </c>
      <c r="K8" s="13">
        <f t="shared" si="2"/>
        <v>10676</v>
      </c>
      <c r="L8" s="13">
        <f t="shared" si="1"/>
        <v>86992</v>
      </c>
      <c r="M8"/>
    </row>
    <row r="9" spans="1:13" ht="17.25" customHeight="1">
      <c r="A9" s="14" t="s">
        <v>18</v>
      </c>
      <c r="B9" s="15">
        <v>5021</v>
      </c>
      <c r="C9" s="15">
        <v>5463</v>
      </c>
      <c r="D9" s="15">
        <v>17663</v>
      </c>
      <c r="E9" s="15">
        <v>12561</v>
      </c>
      <c r="F9" s="15">
        <v>11712</v>
      </c>
      <c r="G9" s="15">
        <v>8559</v>
      </c>
      <c r="H9" s="15">
        <v>4288</v>
      </c>
      <c r="I9" s="15">
        <v>4802</v>
      </c>
      <c r="J9" s="15">
        <v>6132</v>
      </c>
      <c r="K9" s="15">
        <v>10676</v>
      </c>
      <c r="L9" s="13">
        <f t="shared" si="1"/>
        <v>86877</v>
      </c>
      <c r="M9"/>
    </row>
    <row r="10" spans="1:13" ht="17.25" customHeight="1">
      <c r="A10" s="14" t="s">
        <v>19</v>
      </c>
      <c r="B10" s="15">
        <v>8</v>
      </c>
      <c r="C10" s="15">
        <v>0</v>
      </c>
      <c r="D10" s="15">
        <v>0</v>
      </c>
      <c r="E10" s="15">
        <v>2</v>
      </c>
      <c r="F10" s="15">
        <v>0</v>
      </c>
      <c r="G10" s="15">
        <v>0</v>
      </c>
      <c r="H10" s="15">
        <v>105</v>
      </c>
      <c r="I10" s="15">
        <v>0</v>
      </c>
      <c r="J10" s="15">
        <v>0</v>
      </c>
      <c r="K10" s="15">
        <v>0</v>
      </c>
      <c r="L10" s="13">
        <f t="shared" si="1"/>
        <v>115</v>
      </c>
      <c r="M10"/>
    </row>
    <row r="11" spans="1:13" ht="17.25" customHeight="1">
      <c r="A11" s="12" t="s">
        <v>70</v>
      </c>
      <c r="B11" s="15">
        <v>75542</v>
      </c>
      <c r="C11" s="15">
        <v>92363</v>
      </c>
      <c r="D11" s="15">
        <v>277678</v>
      </c>
      <c r="E11" s="15">
        <v>223954</v>
      </c>
      <c r="F11" s="15">
        <v>231390</v>
      </c>
      <c r="G11" s="15">
        <v>126912</v>
      </c>
      <c r="H11" s="15">
        <v>73042</v>
      </c>
      <c r="I11" s="15">
        <v>109495</v>
      </c>
      <c r="J11" s="15">
        <v>103576</v>
      </c>
      <c r="K11" s="15">
        <v>194842</v>
      </c>
      <c r="L11" s="13">
        <f t="shared" si="1"/>
        <v>1508794</v>
      </c>
      <c r="M11" s="60"/>
    </row>
    <row r="12" spans="1:13" ht="17.25" customHeight="1">
      <c r="A12" s="14" t="s">
        <v>82</v>
      </c>
      <c r="B12" s="15">
        <v>9474</v>
      </c>
      <c r="C12" s="15">
        <v>7825</v>
      </c>
      <c r="D12" s="15">
        <v>27054</v>
      </c>
      <c r="E12" s="15">
        <v>25167</v>
      </c>
      <c r="F12" s="15">
        <v>22037</v>
      </c>
      <c r="G12" s="15">
        <v>13116</v>
      </c>
      <c r="H12" s="15">
        <v>7341</v>
      </c>
      <c r="I12" s="15">
        <v>6757</v>
      </c>
      <c r="J12" s="15">
        <v>7812</v>
      </c>
      <c r="K12" s="15">
        <v>13705</v>
      </c>
      <c r="L12" s="13">
        <f t="shared" si="1"/>
        <v>140288</v>
      </c>
      <c r="M12" s="60"/>
    </row>
    <row r="13" spans="1:13" ht="17.25" customHeight="1">
      <c r="A13" s="14" t="s">
        <v>71</v>
      </c>
      <c r="B13" s="15">
        <f>+B11-B12</f>
        <v>66068</v>
      </c>
      <c r="C13" s="15">
        <f aca="true" t="shared" si="3" ref="C13:K13">+C11-C12</f>
        <v>84538</v>
      </c>
      <c r="D13" s="15">
        <f t="shared" si="3"/>
        <v>250624</v>
      </c>
      <c r="E13" s="15">
        <f t="shared" si="3"/>
        <v>198787</v>
      </c>
      <c r="F13" s="15">
        <f t="shared" si="3"/>
        <v>209353</v>
      </c>
      <c r="G13" s="15">
        <f t="shared" si="3"/>
        <v>113796</v>
      </c>
      <c r="H13" s="15">
        <f t="shared" si="3"/>
        <v>65701</v>
      </c>
      <c r="I13" s="15">
        <f t="shared" si="3"/>
        <v>102738</v>
      </c>
      <c r="J13" s="15">
        <f t="shared" si="3"/>
        <v>95764</v>
      </c>
      <c r="K13" s="15">
        <f t="shared" si="3"/>
        <v>181137</v>
      </c>
      <c r="L13" s="13">
        <f t="shared" si="1"/>
        <v>1368506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1.261240427069199</v>
      </c>
      <c r="C18" s="22">
        <v>1.205901428925163</v>
      </c>
      <c r="D18" s="22">
        <v>1.078655232783766</v>
      </c>
      <c r="E18" s="22">
        <v>1.100380810436799</v>
      </c>
      <c r="F18" s="22">
        <v>1.214206039904636</v>
      </c>
      <c r="G18" s="22">
        <v>1.196693219017095</v>
      </c>
      <c r="H18" s="22">
        <v>1.092307743797747</v>
      </c>
      <c r="I18" s="22">
        <v>1.116253105007942</v>
      </c>
      <c r="J18" s="22">
        <v>1.356487607887708</v>
      </c>
      <c r="K18" s="22">
        <v>1.089513908557294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735932.8700000001</v>
      </c>
      <c r="C20" s="25">
        <f aca="true" t="shared" si="4" ref="C20:K20">SUM(C21:C28)</f>
        <v>495153.34</v>
      </c>
      <c r="D20" s="25">
        <f t="shared" si="4"/>
        <v>1610085.0300000003</v>
      </c>
      <c r="E20" s="25">
        <f t="shared" si="4"/>
        <v>1314128.4200000002</v>
      </c>
      <c r="F20" s="25">
        <f t="shared" si="4"/>
        <v>1334059.57</v>
      </c>
      <c r="G20" s="25">
        <f t="shared" si="4"/>
        <v>803109.78</v>
      </c>
      <c r="H20" s="25">
        <f t="shared" si="4"/>
        <v>463224.33999999997</v>
      </c>
      <c r="I20" s="25">
        <f t="shared" si="4"/>
        <v>569994.7800000001</v>
      </c>
      <c r="J20" s="25">
        <f t="shared" si="4"/>
        <v>720051.32</v>
      </c>
      <c r="K20" s="25">
        <f t="shared" si="4"/>
        <v>885332.69</v>
      </c>
      <c r="L20" s="25">
        <f>SUM(B20:K20)</f>
        <v>8931072.14</v>
      </c>
      <c r="M20"/>
    </row>
    <row r="21" spans="1:13" ht="17.25" customHeight="1">
      <c r="A21" s="26" t="s">
        <v>22</v>
      </c>
      <c r="B21" s="56">
        <f>ROUND((B15+B16)*B7,2)</f>
        <v>578926.81</v>
      </c>
      <c r="C21" s="56">
        <f aca="true" t="shared" si="5" ref="C21:K21">ROUND((C15+C16)*C7,2)</f>
        <v>396058.34</v>
      </c>
      <c r="D21" s="56">
        <f t="shared" si="5"/>
        <v>1423100.61</v>
      </c>
      <c r="E21" s="56">
        <f t="shared" si="5"/>
        <v>1154415.83</v>
      </c>
      <c r="F21" s="56">
        <f t="shared" si="5"/>
        <v>1048401.69</v>
      </c>
      <c r="G21" s="56">
        <f t="shared" si="5"/>
        <v>642403.48</v>
      </c>
      <c r="H21" s="56">
        <f t="shared" si="5"/>
        <v>404473.98</v>
      </c>
      <c r="I21" s="56">
        <f t="shared" si="5"/>
        <v>494986.02</v>
      </c>
      <c r="J21" s="56">
        <f t="shared" si="5"/>
        <v>511689.08</v>
      </c>
      <c r="K21" s="56">
        <f t="shared" si="5"/>
        <v>782756.41</v>
      </c>
      <c r="L21" s="33">
        <f aca="true" t="shared" si="6" ref="L21:L28">SUM(B21:K21)</f>
        <v>7437212.25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151239.09</v>
      </c>
      <c r="C22" s="33">
        <f t="shared" si="7"/>
        <v>81548.98</v>
      </c>
      <c r="D22" s="33">
        <f t="shared" si="7"/>
        <v>111934.31</v>
      </c>
      <c r="E22" s="33">
        <f t="shared" si="7"/>
        <v>115881.2</v>
      </c>
      <c r="F22" s="33">
        <f t="shared" si="7"/>
        <v>224573.97</v>
      </c>
      <c r="G22" s="33">
        <f t="shared" si="7"/>
        <v>126356.41</v>
      </c>
      <c r="H22" s="33">
        <f t="shared" si="7"/>
        <v>37336.08</v>
      </c>
      <c r="I22" s="33">
        <f t="shared" si="7"/>
        <v>57543.66</v>
      </c>
      <c r="J22" s="33">
        <f t="shared" si="7"/>
        <v>182410.82</v>
      </c>
      <c r="K22" s="33">
        <f t="shared" si="7"/>
        <v>70067.59</v>
      </c>
      <c r="L22" s="33">
        <f t="shared" si="6"/>
        <v>1158892.11</v>
      </c>
      <c r="M22"/>
    </row>
    <row r="23" spans="1:13" ht="17.25" customHeight="1">
      <c r="A23" s="27" t="s">
        <v>24</v>
      </c>
      <c r="B23" s="33">
        <v>2973.23</v>
      </c>
      <c r="C23" s="33">
        <v>15066.22</v>
      </c>
      <c r="D23" s="33">
        <v>69129.65</v>
      </c>
      <c r="E23" s="33">
        <v>38421.68</v>
      </c>
      <c r="F23" s="33">
        <v>55582.57</v>
      </c>
      <c r="G23" s="33">
        <v>33170.41</v>
      </c>
      <c r="H23" s="33">
        <v>18986.32</v>
      </c>
      <c r="I23" s="33">
        <v>14866.33</v>
      </c>
      <c r="J23" s="33">
        <v>21419.58</v>
      </c>
      <c r="K23" s="33">
        <v>27673.74</v>
      </c>
      <c r="L23" s="33">
        <f t="shared" si="6"/>
        <v>297289.73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609.62</v>
      </c>
      <c r="C26" s="33">
        <v>409.02</v>
      </c>
      <c r="D26" s="33">
        <v>1331.26</v>
      </c>
      <c r="E26" s="33">
        <v>1086.37</v>
      </c>
      <c r="F26" s="33">
        <v>1102</v>
      </c>
      <c r="G26" s="33">
        <v>664.33</v>
      </c>
      <c r="H26" s="33">
        <v>382.97</v>
      </c>
      <c r="I26" s="33">
        <v>471.54</v>
      </c>
      <c r="J26" s="33">
        <v>596.59</v>
      </c>
      <c r="K26" s="33">
        <v>732.06</v>
      </c>
      <c r="L26" s="33">
        <f t="shared" si="6"/>
        <v>7385.76</v>
      </c>
      <c r="M26" s="60"/>
    </row>
    <row r="27" spans="1:13" ht="17.25" customHeight="1">
      <c r="A27" s="27" t="s">
        <v>74</v>
      </c>
      <c r="B27" s="33">
        <v>314.15</v>
      </c>
      <c r="C27" s="33">
        <v>237.32</v>
      </c>
      <c r="D27" s="33">
        <v>770.78</v>
      </c>
      <c r="E27" s="33">
        <v>589.49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326.73</v>
      </c>
      <c r="K27" s="33">
        <v>440.83</v>
      </c>
      <c r="L27" s="33">
        <f t="shared" si="6"/>
        <v>4167.51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-519542.71</v>
      </c>
      <c r="C31" s="33">
        <f t="shared" si="8"/>
        <v>-28243.2</v>
      </c>
      <c r="D31" s="33">
        <f t="shared" si="8"/>
        <v>-77717.2</v>
      </c>
      <c r="E31" s="33">
        <f t="shared" si="8"/>
        <v>-60787.04999999991</v>
      </c>
      <c r="F31" s="33">
        <f t="shared" si="8"/>
        <v>-51532.8</v>
      </c>
      <c r="G31" s="33">
        <f t="shared" si="8"/>
        <v>-49132.97</v>
      </c>
      <c r="H31" s="33">
        <f t="shared" si="8"/>
        <v>-30825</v>
      </c>
      <c r="I31" s="33">
        <f t="shared" si="8"/>
        <v>-29029.449999999997</v>
      </c>
      <c r="J31" s="33">
        <f t="shared" si="8"/>
        <v>-27886.3</v>
      </c>
      <c r="K31" s="33">
        <f t="shared" si="8"/>
        <v>-54882.42</v>
      </c>
      <c r="L31" s="33">
        <f aca="true" t="shared" si="9" ref="L31:L38">SUM(B31:K31)</f>
        <v>-929579.1</v>
      </c>
      <c r="M31"/>
    </row>
    <row r="32" spans="1:13" ht="18.75" customHeight="1">
      <c r="A32" s="27" t="s">
        <v>28</v>
      </c>
      <c r="B32" s="33">
        <f>B33+B34+B35+B36</f>
        <v>-22092.4</v>
      </c>
      <c r="C32" s="33">
        <f aca="true" t="shared" si="10" ref="C32:K32">C33+C34+C35+C36</f>
        <v>-24037.2</v>
      </c>
      <c r="D32" s="33">
        <f t="shared" si="10"/>
        <v>-77717.2</v>
      </c>
      <c r="E32" s="33">
        <f t="shared" si="10"/>
        <v>-55268.4</v>
      </c>
      <c r="F32" s="33">
        <f t="shared" si="10"/>
        <v>-51532.8</v>
      </c>
      <c r="G32" s="33">
        <f t="shared" si="10"/>
        <v>-37659.6</v>
      </c>
      <c r="H32" s="33">
        <f t="shared" si="10"/>
        <v>-18867.2</v>
      </c>
      <c r="I32" s="33">
        <f t="shared" si="10"/>
        <v>-29029.449999999997</v>
      </c>
      <c r="J32" s="33">
        <f t="shared" si="10"/>
        <v>-26980.8</v>
      </c>
      <c r="K32" s="33">
        <f t="shared" si="10"/>
        <v>-46974.4</v>
      </c>
      <c r="L32" s="33">
        <f t="shared" si="9"/>
        <v>-390159.45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-22092.4</v>
      </c>
      <c r="C33" s="33">
        <f t="shared" si="11"/>
        <v>-24037.2</v>
      </c>
      <c r="D33" s="33">
        <f t="shared" si="11"/>
        <v>-77717.2</v>
      </c>
      <c r="E33" s="33">
        <f t="shared" si="11"/>
        <v>-55268.4</v>
      </c>
      <c r="F33" s="33">
        <f t="shared" si="11"/>
        <v>-51532.8</v>
      </c>
      <c r="G33" s="33">
        <f t="shared" si="11"/>
        <v>-37659.6</v>
      </c>
      <c r="H33" s="33">
        <f t="shared" si="11"/>
        <v>-18867.2</v>
      </c>
      <c r="I33" s="33">
        <f t="shared" si="11"/>
        <v>-21128.8</v>
      </c>
      <c r="J33" s="33">
        <f t="shared" si="11"/>
        <v>-26980.8</v>
      </c>
      <c r="K33" s="33">
        <f t="shared" si="11"/>
        <v>-46974.4</v>
      </c>
      <c r="L33" s="33">
        <f t="shared" si="9"/>
        <v>-382258.8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-7900.65</v>
      </c>
      <c r="J36" s="17">
        <v>0</v>
      </c>
      <c r="K36" s="17">
        <v>0</v>
      </c>
      <c r="L36" s="33">
        <f t="shared" si="9"/>
        <v>-7900.65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-4206</v>
      </c>
      <c r="D37" s="38">
        <f t="shared" si="12"/>
        <v>0</v>
      </c>
      <c r="E37" s="38">
        <f t="shared" si="12"/>
        <v>-5518.649999999907</v>
      </c>
      <c r="F37" s="38">
        <f t="shared" si="12"/>
        <v>0</v>
      </c>
      <c r="G37" s="38">
        <f t="shared" si="12"/>
        <v>-11473.37</v>
      </c>
      <c r="H37" s="38">
        <f t="shared" si="12"/>
        <v>-11957.8</v>
      </c>
      <c r="I37" s="38">
        <f t="shared" si="12"/>
        <v>0</v>
      </c>
      <c r="J37" s="38">
        <f t="shared" si="12"/>
        <v>-905.5</v>
      </c>
      <c r="K37" s="38">
        <f t="shared" si="12"/>
        <v>-7908.02</v>
      </c>
      <c r="L37" s="33">
        <f t="shared" si="9"/>
        <v>-144218.3899999999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-4206</v>
      </c>
      <c r="D41" s="17">
        <v>0</v>
      </c>
      <c r="E41" s="17">
        <v>0</v>
      </c>
      <c r="F41" s="17">
        <v>0</v>
      </c>
      <c r="G41" s="17">
        <v>-11473.37</v>
      </c>
      <c r="H41" s="17">
        <v>-5645.87</v>
      </c>
      <c r="I41" s="17">
        <v>0</v>
      </c>
      <c r="J41" s="17">
        <v>-905.5</v>
      </c>
      <c r="K41" s="17">
        <v>-7908.02</v>
      </c>
      <c r="L41" s="30">
        <f aca="true" t="shared" si="13" ref="L41:L48">SUM(B41:K41)</f>
        <v>-30138.760000000002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-395201.26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-395201.26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216390.1600000001</v>
      </c>
      <c r="C55" s="41">
        <f t="shared" si="16"/>
        <v>466910.14</v>
      </c>
      <c r="D55" s="41">
        <f t="shared" si="16"/>
        <v>1532367.8300000003</v>
      </c>
      <c r="E55" s="41">
        <f t="shared" si="16"/>
        <v>1253341.3700000003</v>
      </c>
      <c r="F55" s="41">
        <f t="shared" si="16"/>
        <v>1282526.77</v>
      </c>
      <c r="G55" s="41">
        <f t="shared" si="16"/>
        <v>753976.81</v>
      </c>
      <c r="H55" s="41">
        <f t="shared" si="16"/>
        <v>432399.33999999997</v>
      </c>
      <c r="I55" s="41">
        <f t="shared" si="16"/>
        <v>540965.3300000002</v>
      </c>
      <c r="J55" s="41">
        <f t="shared" si="16"/>
        <v>692165.0199999999</v>
      </c>
      <c r="K55" s="41">
        <f t="shared" si="16"/>
        <v>830450.2699999999</v>
      </c>
      <c r="L55" s="42">
        <f t="shared" si="14"/>
        <v>8001493.040000001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216390.16</v>
      </c>
      <c r="C61" s="41">
        <f aca="true" t="shared" si="18" ref="C61:J61">SUM(C62:C73)</f>
        <v>466910.14</v>
      </c>
      <c r="D61" s="41">
        <f t="shared" si="18"/>
        <v>1532367.8217402538</v>
      </c>
      <c r="E61" s="41">
        <f t="shared" si="18"/>
        <v>1253341.355068528</v>
      </c>
      <c r="F61" s="41">
        <f t="shared" si="18"/>
        <v>1282526.764216394</v>
      </c>
      <c r="G61" s="41">
        <f t="shared" si="18"/>
        <v>753976.8049293201</v>
      </c>
      <c r="H61" s="41">
        <f t="shared" si="18"/>
        <v>432399.32737709227</v>
      </c>
      <c r="I61" s="41">
        <f>SUM(I62:I78)</f>
        <v>540965.3281222316</v>
      </c>
      <c r="J61" s="41">
        <f t="shared" si="18"/>
        <v>692165.0120577598</v>
      </c>
      <c r="K61" s="41">
        <f>SUM(K62:K75)</f>
        <v>830450.26</v>
      </c>
      <c r="L61" s="46">
        <f>SUM(B61:K61)</f>
        <v>8001492.973511579</v>
      </c>
      <c r="M61" s="40"/>
    </row>
    <row r="62" spans="1:13" ht="18.75" customHeight="1">
      <c r="A62" s="47" t="s">
        <v>45</v>
      </c>
      <c r="B62" s="48">
        <v>216390.16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216390.16</v>
      </c>
      <c r="M62"/>
    </row>
    <row r="63" spans="1:13" ht="18.75" customHeight="1">
      <c r="A63" s="47" t="s">
        <v>54</v>
      </c>
      <c r="B63" s="17">
        <v>0</v>
      </c>
      <c r="C63" s="48">
        <v>408126.15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408126.15</v>
      </c>
      <c r="M63"/>
    </row>
    <row r="64" spans="1:13" ht="18.75" customHeight="1">
      <c r="A64" s="47" t="s">
        <v>55</v>
      </c>
      <c r="B64" s="17">
        <v>0</v>
      </c>
      <c r="C64" s="48">
        <v>58783.99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58783.99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1532367.8217402538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1532367.8217402538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1253341.355068528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1253341.355068528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1282526.764216394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1282526.764216394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753976.8049293201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753976.8049293201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432399.32737709227</v>
      </c>
      <c r="I69" s="17">
        <v>0</v>
      </c>
      <c r="J69" s="17">
        <v>0</v>
      </c>
      <c r="K69" s="17">
        <v>0</v>
      </c>
      <c r="L69" s="46">
        <f t="shared" si="19"/>
        <v>432399.32737709227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540965.3281222316</v>
      </c>
      <c r="J70" s="17">
        <v>0</v>
      </c>
      <c r="K70" s="17">
        <v>0</v>
      </c>
      <c r="L70" s="46">
        <f t="shared" si="19"/>
        <v>540965.3281222316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692165.0120577598</v>
      </c>
      <c r="K71" s="17">
        <v>0</v>
      </c>
      <c r="L71" s="46">
        <f t="shared" si="19"/>
        <v>692165.0120577598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482159.42</v>
      </c>
      <c r="L72" s="46">
        <f t="shared" si="19"/>
        <v>482159.42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348290.84</v>
      </c>
      <c r="L73" s="46">
        <f t="shared" si="19"/>
        <v>348290.84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2023-07-13T20:28:35Z</dcterms:modified>
  <cp:category/>
  <cp:version/>
  <cp:contentType/>
  <cp:contentStatus/>
</cp:coreProperties>
</file>