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<sst xmlns="http://schemas.openxmlformats.org/spreadsheetml/2006/main" count="81" uniqueCount="63">
  <si>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</si>
  <si>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</si>
  <si>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</si>
  <si>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</si>
  <si>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</si>
  <si>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</si>
  <si>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</si>
  <si>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</si>
  <si>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</si>
  <si>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</si>
  <si>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</si>
  <si>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</si>
  <si>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</si>
  <si>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</si>
  <si>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</si>
  <si>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</si>
  <si>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</si>
  <si>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</si>
  <si>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</si>
  <si>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</si>
  <si>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</si>
  <si>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</si>
  <si>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</si>
  <si>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</si>
  <si>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</si>
  <si>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</si>
  <si>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</si>
  <si>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</si>
  <si>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</si>
  <si>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</si>
  <si>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</si>
  <si>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</si>
  <si>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</si>
  <si>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</si>
  <si>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</si>
  <si>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</si>
  <si>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</si>
  <si>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</si>
  <si>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</si>
  <si>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</si>
  <si>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</si>
  <si>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</si>
  <si>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</si>
  <si>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</si>
  <si>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</si>
  <si>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</si>
  <si>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</si>
  <si>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</si>
  <si>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</si>
  <si>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</si>
  <si>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</si>
  <si>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</si>
  <si>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</si>
  <si>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</si>
  <si>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</si>
  <si>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</si>
  <si>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</si>
  <si>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</si>
  <si>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</si>
  <si>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</si>
  <si>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</si>
  <si>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</si>
  <si>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PERÍODO DE OPERAÇÃO DE 01/01/23 A 31/01/23 - VENCIMENTO 06/01/23 A 07/02/23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</si>
</sst>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38391013.099999994</v>
      </c>
      <c r="C6" s="10">
        <v>36575097.56</v>
      </c>
      <c r="D6" s="10">
        <v>46234400.32000001</v>
      </c>
      <c r="E6" s="10">
        <v>27411798.019999996</v>
      </c>
      <c r="F6" s="10">
        <v>28338208.359999996</v>
      </c>
      <c r="G6" s="10">
        <v>30211350.139999993</v>
      </c>
      <c r="H6" s="10">
        <v>28341152.24</v>
      </c>
      <c r="I6" s="10">
        <v>39358726.11</v>
      </c>
      <c r="J6" s="10">
        <v>12899462.03</v>
      </c>
      <c r="K6" s="10">
        <f>SUM(B6:J6)</f>
        <v>287761207.87999994</v>
      </c>
      <c r="Q6"/>
      <c r="R6"/>
    </row>
    <row r="7" spans="1:18" ht="27" customHeight="1">
      <c r="A7" s="2" t="s">
        <v>4</v>
      </c>
      <c r="B7" s="19">
        <v>-3379971.9700000016</v>
      </c>
      <c r="C7" s="19">
        <v>-2018717.2300000002</v>
      </c>
      <c r="D7" s="19">
        <v>3511330.180000001</v>
      </c>
      <c r="E7" s="19">
        <v>-2575940.5199999996</v>
      </c>
      <c r="F7" s="19">
        <v>-1415244.5900000003</v>
      </c>
      <c r="G7" s="19">
        <v>-3014977.24</v>
      </c>
      <c r="H7" s="19">
        <v>3202805.5600000005</v>
      </c>
      <c r="I7" s="19">
        <v>-2604229.53</v>
      </c>
      <c r="J7" s="19">
        <v>1109538.1600000006</v>
      </c>
      <c r="K7" s="8">
        <f>SUM(B7:J7)</f>
        <v>-7185407.18</v>
      </c>
      <c r="Q7"/>
      <c r="R7"/>
    </row>
    <row r="8" spans="1:11" ht="27" customHeight="1">
      <c r="A8" s="6" t="s">
        <v>5</v>
      </c>
      <c r="B8" s="7">
        <f>B6+B7</f>
        <v>35011041.129999995</v>
      </c>
      <c r="C8" s="7">
        <f aca="true" t="shared" si="0" ref="C8:J8">C6+C7</f>
        <v>34556380.330000006</v>
      </c>
      <c r="D8" s="7">
        <f t="shared" si="0"/>
        <v>49745730.50000001</v>
      </c>
      <c r="E8" s="7">
        <f t="shared" si="0"/>
        <v>24835857.499999996</v>
      </c>
      <c r="F8" s="7">
        <f t="shared" si="0"/>
        <v>26922963.769999996</v>
      </c>
      <c r="G8" s="7">
        <f t="shared" si="0"/>
        <v>27196372.89999999</v>
      </c>
      <c r="H8" s="7">
        <f t="shared" si="0"/>
        <v>31543957.799999997</v>
      </c>
      <c r="I8" s="7">
        <f t="shared" si="0"/>
        <v>36754496.58</v>
      </c>
      <c r="J8" s="7">
        <f t="shared" si="0"/>
        <v>14009000.19</v>
      </c>
      <c r="K8" s="7">
        <f>+K7+K6</f>
        <v>280575800.6999999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17643129.01</v>
      </c>
      <c r="C13" s="10">
        <v>11854222.620000003</v>
      </c>
      <c r="D13" s="10">
        <v>38130016.660000004</v>
      </c>
      <c r="E13" s="10">
        <v>31959123.810000006</v>
      </c>
      <c r="F13" s="10">
        <v>33445037.09999999</v>
      </c>
      <c r="G13" s="10">
        <v>19175704.180000007</v>
      </c>
      <c r="H13" s="10">
        <v>10554953.209999997</v>
      </c>
      <c r="I13" s="10">
        <v>13989500.040000001</v>
      </c>
      <c r="J13" s="10">
        <v>16317590.399999999</v>
      </c>
      <c r="K13" s="10">
        <v>21526460.729999997</v>
      </c>
      <c r="L13" s="10">
        <f>SUM(B13:K13)</f>
        <v>214595737.76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-5601364.2200000025</v>
      </c>
      <c r="C14" s="8">
        <v>-569173.6700000018</v>
      </c>
      <c r="D14" s="8">
        <v>-1767689.3100000024</v>
      </c>
      <c r="E14" s="8">
        <v>3148707.4499999993</v>
      </c>
      <c r="F14" s="8">
        <v>-1401315.909999989</v>
      </c>
      <c r="G14" s="8">
        <v>-860353.0500000045</v>
      </c>
      <c r="H14" s="8">
        <v>-643218.2599999979</v>
      </c>
      <c r="I14" s="8">
        <v>1228138.040000001</v>
      </c>
      <c r="J14" s="8">
        <v>-511134.9699999988</v>
      </c>
      <c r="K14" s="8">
        <v>-1091234.9299999997</v>
      </c>
      <c r="L14" s="8">
        <f>SUM(B14:K14)</f>
        <v>-8068638.829999996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v>12041764.79</v>
      </c>
      <c r="C15" s="7">
        <v>11285048.950000001</v>
      </c>
      <c r="D15" s="7">
        <v>36362327.35</v>
      </c>
      <c r="E15" s="7">
        <v>35107831.260000005</v>
      </c>
      <c r="F15" s="7">
        <v>32043721.19</v>
      </c>
      <c r="G15" s="7">
        <v>18315351.130000003</v>
      </c>
      <c r="H15" s="7">
        <v>9911734.95</v>
      </c>
      <c r="I15" s="7">
        <v>15217638.080000002</v>
      </c>
      <c r="J15" s="7">
        <v>15806455.43</v>
      </c>
      <c r="K15" s="7">
        <v>20435225.799999997</v>
      </c>
      <c r="L15" s="7">
        <f>+L13+L14</f>
        <v>206527098.93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35042288.730000004</v>
      </c>
      <c r="C20" s="10">
        <v>25613834.69</v>
      </c>
      <c r="D20" s="10">
        <v>23150083.719999995</v>
      </c>
      <c r="E20" s="10">
        <v>6747701.3999999985</v>
      </c>
      <c r="F20" s="10">
        <v>22925976.949999996</v>
      </c>
      <c r="G20" s="10">
        <v>32922543.799999997</v>
      </c>
      <c r="H20" s="10">
        <v>5852449.269999999</v>
      </c>
      <c r="I20" s="10">
        <v>25467171.96000001</v>
      </c>
      <c r="J20" s="10">
        <v>22579943.910000004</v>
      </c>
      <c r="K20" s="10">
        <v>29755639</v>
      </c>
      <c r="L20" s="10">
        <v>27400137.65</v>
      </c>
      <c r="M20" s="10">
        <v>15200764.23</v>
      </c>
      <c r="N20" s="10">
        <v>7691986.229999999</v>
      </c>
      <c r="O20" s="10">
        <f>SUM(B20:N20)</f>
        <v>280350521.54</v>
      </c>
    </row>
    <row r="21" spans="1:15" ht="27" customHeight="1">
      <c r="A21" s="2" t="s">
        <v>4</v>
      </c>
      <c r="B21" s="8">
        <v>-1502975.9700000002</v>
      </c>
      <c r="C21" s="8">
        <v>-1430746.8299999998</v>
      </c>
      <c r="D21" s="8">
        <v>-1134423.69</v>
      </c>
      <c r="E21" s="8">
        <v>-192066.55</v>
      </c>
      <c r="F21" s="8">
        <v>-891907.6200000002</v>
      </c>
      <c r="G21" s="8">
        <v>-1232548.9899999998</v>
      </c>
      <c r="H21" s="8">
        <v>-260170.39000000004</v>
      </c>
      <c r="I21" s="8">
        <v>-1759819.46</v>
      </c>
      <c r="J21" s="8">
        <v>-1207284.2400000002</v>
      </c>
      <c r="K21" s="8">
        <v>1134359.2500000002</v>
      </c>
      <c r="L21" s="8">
        <v>1170158.3899999997</v>
      </c>
      <c r="M21" s="8">
        <v>-580011.27</v>
      </c>
      <c r="N21" s="8">
        <v>-371493.87999999995</v>
      </c>
      <c r="O21" s="8">
        <f>SUM(B21:N21)</f>
        <v>-8258931.250000001</v>
      </c>
    </row>
    <row r="22" spans="1:15" ht="27" customHeight="1">
      <c r="A22" s="6" t="s">
        <v>5</v>
      </c>
      <c r="B22" s="7">
        <f>+B20+B21</f>
        <v>33539312.760000005</v>
      </c>
      <c r="C22" s="7">
        <f>+C20+C21</f>
        <v>24183087.860000003</v>
      </c>
      <c r="D22" s="7">
        <f aca="true" t="shared" si="1" ref="D22:O22">+D20+D21</f>
        <v>22015660.029999994</v>
      </c>
      <c r="E22" s="7">
        <f t="shared" si="1"/>
        <v>6555634.849999999</v>
      </c>
      <c r="F22" s="7">
        <f t="shared" si="1"/>
        <v>22034069.329999994</v>
      </c>
      <c r="G22" s="7">
        <f t="shared" si="1"/>
        <v>31689994.81</v>
      </c>
      <c r="H22" s="7">
        <f t="shared" si="1"/>
        <v>5592278.879999999</v>
      </c>
      <c r="I22" s="7">
        <f t="shared" si="1"/>
        <v>23707352.500000007</v>
      </c>
      <c r="J22" s="7">
        <f t="shared" si="1"/>
        <v>21372659.67</v>
      </c>
      <c r="K22" s="7">
        <f t="shared" si="1"/>
        <v>30889998.25</v>
      </c>
      <c r="L22" s="7">
        <f t="shared" si="1"/>
        <v>28570296.04</v>
      </c>
      <c r="M22" s="7">
        <f t="shared" si="1"/>
        <v>14620752.96</v>
      </c>
      <c r="N22" s="7">
        <f t="shared" si="1"/>
        <v>7320492.349999999</v>
      </c>
      <c r="O22" s="7">
        <f t="shared" si="1"/>
        <v>272091590.29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2023-02-07T19:23:13Z</dcterms:modified>
  <cp:category/>
  <cp:version/>
  <cp:contentType/>
  <cp:contentStatus/>
</cp:coreProperties>
</file>