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<sst xmlns="http://schemas.openxmlformats.org/spreadsheetml/2006/main" count="81" uniqueCount="63">
  <si>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</si>
  <si>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</si>
  <si>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</si>
  <si>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</si>
  <si>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</si>
  <si>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</si>
  <si>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</si>
  <si>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</si>
  <si>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</si>
  <si>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</si>
  <si>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</si>
  <si>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</si>
  <si>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</si>
  <si>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</si>
  <si>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</si>
  <si>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</si>
  <si>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</si>
  <si>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</si>
  <si>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</si>
  <si>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</si>
  <si>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</si>
  <si>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</si>
  <si>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</si>
  <si>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</si>
  <si>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</si>
  <si>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</si>
  <si>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</si>
  <si>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</si>
  <si>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</si>
  <si>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</si>
  <si>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</si>
  <si>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</si>
  <si>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</si>
  <si>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</si>
  <si>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</si>
  <si>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</si>
  <si>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</si>
  <si>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</si>
  <si>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</si>
  <si>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</si>
  <si>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</si>
  <si>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</si>
  <si>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</si>
  <si>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</si>
  <si>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</si>
  <si>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</si>
  <si>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</si>
  <si>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</si>
  <si>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</si>
  <si>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</si>
  <si>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</si>
  <si>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</si>
  <si>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</si>
  <si>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</si>
  <si>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</si>
  <si>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</si>
  <si>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</si>
  <si>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</si>
  <si>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</si>
  <si>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</si>
  <si>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</si>
  <si>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</si>
  <si>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01/01/23 - VENCIMENTO 06/01/23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</si>
</sst>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B7">
      <selection activeCell="L14" sqref="L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307071.73000000004</v>
      </c>
      <c r="C6" s="10">
        <v>267272.64999999997</v>
      </c>
      <c r="D6" s="10">
        <v>392988.4399999999</v>
      </c>
      <c r="E6" s="10">
        <v>178248.18</v>
      </c>
      <c r="F6" s="10">
        <v>294158.14</v>
      </c>
      <c r="G6" s="10">
        <v>336273.22</v>
      </c>
      <c r="H6" s="10">
        <v>281595.79000000004</v>
      </c>
      <c r="I6" s="10">
        <v>366601.37</v>
      </c>
      <c r="J6" s="10">
        <v>96534.82</v>
      </c>
      <c r="K6" s="10">
        <f>SUM(B6:J6)</f>
        <v>2520744.3399999994</v>
      </c>
      <c r="Q6"/>
      <c r="R6"/>
    </row>
    <row r="7" spans="1:18" ht="27" customHeight="1">
      <c r="A7" s="2" t="s">
        <v>4</v>
      </c>
      <c r="B7" s="19">
        <v>-24339.31</v>
      </c>
      <c r="C7" s="19">
        <v>-21647.97</v>
      </c>
      <c r="D7" s="19">
        <v>-53981.61</v>
      </c>
      <c r="E7" s="19">
        <v>-13585.29</v>
      </c>
      <c r="F7" s="19">
        <v>-23074.06</v>
      </c>
      <c r="G7" s="19">
        <v>-20124.06</v>
      </c>
      <c r="H7" s="19">
        <v>-17141.7</v>
      </c>
      <c r="I7" s="19">
        <v>-28294.27</v>
      </c>
      <c r="J7" s="19">
        <v>-11519.15</v>
      </c>
      <c r="K7" s="8">
        <f>SUM(B7:J7)</f>
        <v>-213707.41999999998</v>
      </c>
      <c r="Q7"/>
      <c r="R7"/>
    </row>
    <row r="8" spans="1:11" ht="27" customHeight="1">
      <c r="A8" s="6" t="s">
        <v>5</v>
      </c>
      <c r="B8" s="7">
        <f>B6+B7</f>
        <v>282732.42000000004</v>
      </c>
      <c r="C8" s="7">
        <f aca="true" t="shared" si="0" ref="C8:J8">C6+C7</f>
        <v>245624.67999999996</v>
      </c>
      <c r="D8" s="7">
        <f t="shared" si="0"/>
        <v>339006.8299999999</v>
      </c>
      <c r="E8" s="7">
        <f t="shared" si="0"/>
        <v>164662.88999999998</v>
      </c>
      <c r="F8" s="7">
        <f t="shared" si="0"/>
        <v>271084.08</v>
      </c>
      <c r="G8" s="7">
        <f t="shared" si="0"/>
        <v>316149.16</v>
      </c>
      <c r="H8" s="7">
        <f t="shared" si="0"/>
        <v>264454.09</v>
      </c>
      <c r="I8" s="7">
        <f t="shared" si="0"/>
        <v>338307.1</v>
      </c>
      <c r="J8" s="7">
        <f t="shared" si="0"/>
        <v>85015.67000000001</v>
      </c>
      <c r="K8" s="7">
        <f>+K7+K6</f>
        <v>2307036.9199999995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126246.93999999996</v>
      </c>
      <c r="C13" s="10">
        <v>100536.72999999998</v>
      </c>
      <c r="D13" s="10">
        <v>296581.69</v>
      </c>
      <c r="E13" s="10">
        <v>270843.26</v>
      </c>
      <c r="F13" s="10">
        <v>333170.56</v>
      </c>
      <c r="G13" s="10">
        <v>140340.15</v>
      </c>
      <c r="H13" s="10">
        <v>102774.62</v>
      </c>
      <c r="I13" s="10">
        <v>131084.59</v>
      </c>
      <c r="J13" s="10">
        <v>118347.20000000001</v>
      </c>
      <c r="K13" s="10">
        <v>206925.96</v>
      </c>
      <c r="L13" s="10">
        <f>SUM(B13:K13)</f>
        <v>1826851.6999999997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-109614.33</v>
      </c>
      <c r="C14" s="8">
        <v>-9139.27</v>
      </c>
      <c r="D14" s="8">
        <v>-28002.81</v>
      </c>
      <c r="E14" s="8">
        <v>-27859.46</v>
      </c>
      <c r="F14" s="8">
        <v>-27942.11</v>
      </c>
      <c r="G14" s="8">
        <v>-11637.01</v>
      </c>
      <c r="H14" s="8">
        <v>-14333.060000000001</v>
      </c>
      <c r="I14" s="8">
        <v>-9745.88</v>
      </c>
      <c r="J14" s="8">
        <v>-6078.24</v>
      </c>
      <c r="K14" s="8">
        <v>-17144.84</v>
      </c>
      <c r="L14" s="8">
        <f>SUM(B14:K14)</f>
        <v>-261497.00999999998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16632.609999999957</v>
      </c>
      <c r="C15" s="7">
        <f aca="true" t="shared" si="1" ref="C15:K15">+C13+C14</f>
        <v>91397.45999999998</v>
      </c>
      <c r="D15" s="7">
        <f t="shared" si="1"/>
        <v>268578.88</v>
      </c>
      <c r="E15" s="7">
        <f t="shared" si="1"/>
        <v>242983.80000000002</v>
      </c>
      <c r="F15" s="7">
        <f t="shared" si="1"/>
        <v>305228.45</v>
      </c>
      <c r="G15" s="7">
        <f t="shared" si="1"/>
        <v>128703.14</v>
      </c>
      <c r="H15" s="7">
        <f t="shared" si="1"/>
        <v>88441.56</v>
      </c>
      <c r="I15" s="7">
        <f t="shared" si="1"/>
        <v>121338.70999999999</v>
      </c>
      <c r="J15" s="7">
        <f t="shared" si="1"/>
        <v>112268.96</v>
      </c>
      <c r="K15" s="7">
        <f t="shared" si="1"/>
        <v>189781.12</v>
      </c>
      <c r="L15" s="7">
        <f>+L13+L14</f>
        <v>1565354.6899999997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410735.45000000007</v>
      </c>
      <c r="C20" s="10">
        <v>268551.51</v>
      </c>
      <c r="D20" s="10">
        <v>242627.94</v>
      </c>
      <c r="E20" s="10">
        <v>62107.939999999995</v>
      </c>
      <c r="F20" s="10">
        <v>247415.88</v>
      </c>
      <c r="G20" s="10">
        <v>341237.13999999996</v>
      </c>
      <c r="H20" s="10">
        <v>59290.25</v>
      </c>
      <c r="I20" s="10">
        <v>244239.56999999998</v>
      </c>
      <c r="J20" s="10">
        <v>256807.39</v>
      </c>
      <c r="K20" s="10">
        <v>359498.20999999996</v>
      </c>
      <c r="L20" s="10">
        <v>283733.38</v>
      </c>
      <c r="M20" s="10">
        <v>172433.96</v>
      </c>
      <c r="N20" s="10">
        <v>74199.13</v>
      </c>
      <c r="O20" s="10">
        <f>SUM(B20:N20)</f>
        <v>3022877.75</v>
      </c>
    </row>
    <row r="21" spans="1:15" ht="27" customHeight="1">
      <c r="A21" s="2" t="s">
        <v>4</v>
      </c>
      <c r="B21" s="8">
        <v>-32674.77</v>
      </c>
      <c r="C21" s="8">
        <v>-26213.6</v>
      </c>
      <c r="D21" s="8">
        <v>-22847.44</v>
      </c>
      <c r="E21" s="8">
        <v>-3591.38</v>
      </c>
      <c r="F21" s="8">
        <v>-16707.28</v>
      </c>
      <c r="G21" s="8">
        <v>-22793.96</v>
      </c>
      <c r="H21" s="8">
        <v>-3481.92</v>
      </c>
      <c r="I21" s="8">
        <v>-22123.6</v>
      </c>
      <c r="J21" s="8">
        <v>-22125.379999999997</v>
      </c>
      <c r="K21" s="8">
        <v>-26256.29</v>
      </c>
      <c r="L21" s="8">
        <v>-16199.74</v>
      </c>
      <c r="M21" s="8">
        <v>-9100.24</v>
      </c>
      <c r="N21" s="8">
        <v>-5836.56</v>
      </c>
      <c r="O21" s="8">
        <f>SUM(B21:N21)</f>
        <v>-229952.15999999997</v>
      </c>
    </row>
    <row r="22" spans="1:15" ht="27" customHeight="1">
      <c r="A22" s="6" t="s">
        <v>5</v>
      </c>
      <c r="B22" s="7">
        <f>+B20+B21</f>
        <v>378060.68000000005</v>
      </c>
      <c r="C22" s="7">
        <f>+C20+C21</f>
        <v>242337.91</v>
      </c>
      <c r="D22" s="7">
        <f aca="true" t="shared" si="2" ref="D22:O22">+D20+D21</f>
        <v>219780.5</v>
      </c>
      <c r="E22" s="7">
        <f t="shared" si="2"/>
        <v>58516.56</v>
      </c>
      <c r="F22" s="7">
        <f t="shared" si="2"/>
        <v>230708.6</v>
      </c>
      <c r="G22" s="7">
        <f t="shared" si="2"/>
        <v>318443.17999999993</v>
      </c>
      <c r="H22" s="7">
        <f t="shared" si="2"/>
        <v>55808.33</v>
      </c>
      <c r="I22" s="7">
        <f t="shared" si="2"/>
        <v>222115.96999999997</v>
      </c>
      <c r="J22" s="7">
        <f t="shared" si="2"/>
        <v>234682.01</v>
      </c>
      <c r="K22" s="7">
        <f t="shared" si="2"/>
        <v>333241.92</v>
      </c>
      <c r="L22" s="7">
        <f t="shared" si="2"/>
        <v>267533.64</v>
      </c>
      <c r="M22" s="7">
        <f t="shared" si="2"/>
        <v>163333.72</v>
      </c>
      <c r="N22" s="7">
        <f t="shared" si="2"/>
        <v>68362.57</v>
      </c>
      <c r="O22" s="7">
        <f t="shared" si="2"/>
        <v>2792925.59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2023-01-18T09:53:50Z</dcterms:modified>
  <cp:category/>
  <cp:version/>
  <cp:contentType/>
  <cp:contentStatus/>
</cp:coreProperties>
</file>