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<sst xmlns="http://schemas.openxmlformats.org/spreadsheetml/2006/main" count="82" uniqueCount="81">
  <si>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</si>
  <si>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</si>
  <si>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</si>
  <si>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</si>
  <si>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</si>
  <si>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</si>
  <si>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</si>
  <si>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</si>
  <si>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</si>
  <si>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</si>
  <si>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</si>
  <si>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</si>
  <si>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</si>
  <si>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</si>
  <si>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</si>
  <si>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</si>
  <si>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</si>
  <si>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</si>
  <si>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</si>
  <si>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</si>
  <si>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</si>
  <si>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</si>
  <si>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</si>
  <si>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</si>
  <si>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</si>
  <si>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</si>
  <si>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</si>
  <si>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</si>
  <si>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</si>
  <si>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</si>
  <si>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</si>
  <si>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</si>
  <si>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</si>
  <si>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</si>
  <si>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</si>
  <si>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</si>
  <si>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</si>
  <si>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</si>
  <si>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</si>
  <si>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</si>
  <si>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</si>
  <si>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</si>
  <si>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</si>
  <si>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</si>
  <si>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</si>
  <si>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</si>
  <si>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</si>
  <si>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</si>
  <si>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</si>
  <si>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</si>
  <si>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</si>
  <si>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</si>
  <si>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</si>
  <si>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</si>
  <si>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</si>
  <si>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</si>
  <si>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</si>
  <si>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</si>
  <si>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</si>
  <si>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</si>
  <si>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</si>
  <si>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</si>
  <si>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</si>
  <si>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</si>
  <si>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</si>
  <si>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</si>
  <si>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</si>
  <si>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</si>
  <si>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</si>
  <si>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</si>
  <si>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</si>
  <si>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</si>
  <si>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</si>
  <si>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</si>
  <si>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</si>
  <si>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</si>
  <si>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</si>
  <si>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</si>
  <si>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20/01/23 - VENCIMENTO 30/01/23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</si>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</sst>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283729</v>
      </c>
      <c r="C7" s="46">
        <f aca="true" t="shared" si="0" ref="C7:J7">+C8+C11</f>
        <v>229638</v>
      </c>
      <c r="D7" s="46">
        <f t="shared" si="0"/>
        <v>286613</v>
      </c>
      <c r="E7" s="46">
        <f t="shared" si="0"/>
        <v>167106</v>
      </c>
      <c r="F7" s="46">
        <f t="shared" si="0"/>
        <v>197659</v>
      </c>
      <c r="G7" s="46">
        <f t="shared" si="0"/>
        <v>194208</v>
      </c>
      <c r="H7" s="46">
        <f t="shared" si="0"/>
        <v>214052</v>
      </c>
      <c r="I7" s="46">
        <f t="shared" si="0"/>
        <v>326369</v>
      </c>
      <c r="J7" s="46">
        <f t="shared" si="0"/>
        <v>107687</v>
      </c>
      <c r="K7" s="38">
        <f aca="true" t="shared" si="1" ref="K7:K13">SUM(B7:J7)</f>
        <v>2007061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16567</v>
      </c>
      <c r="C8" s="44">
        <f t="shared" si="2"/>
        <v>15902</v>
      </c>
      <c r="D8" s="44">
        <f t="shared" si="2"/>
        <v>16684</v>
      </c>
      <c r="E8" s="44">
        <f t="shared" si="2"/>
        <v>11635</v>
      </c>
      <c r="F8" s="44">
        <f t="shared" si="2"/>
        <v>11604</v>
      </c>
      <c r="G8" s="44">
        <f t="shared" si="2"/>
        <v>6390</v>
      </c>
      <c r="H8" s="44">
        <f t="shared" si="2"/>
        <v>5861</v>
      </c>
      <c r="I8" s="44">
        <f t="shared" si="2"/>
        <v>17504</v>
      </c>
      <c r="J8" s="44">
        <f t="shared" si="2"/>
        <v>3457</v>
      </c>
      <c r="K8" s="38">
        <f t="shared" si="1"/>
        <v>105604</v>
      </c>
      <c r="L8"/>
      <c r="M8"/>
      <c r="N8"/>
    </row>
    <row r="9" spans="1:14" ht="16.5" customHeight="1">
      <c r="A9" s="22" t="s">
        <v>32</v>
      </c>
      <c r="B9" s="44">
        <v>16526</v>
      </c>
      <c r="C9" s="44">
        <v>15897</v>
      </c>
      <c r="D9" s="44">
        <v>16682</v>
      </c>
      <c r="E9" s="44">
        <v>11439</v>
      </c>
      <c r="F9" s="44">
        <v>11588</v>
      </c>
      <c r="G9" s="44">
        <v>6389</v>
      </c>
      <c r="H9" s="44">
        <v>5861</v>
      </c>
      <c r="I9" s="44">
        <v>17457</v>
      </c>
      <c r="J9" s="44">
        <v>3457</v>
      </c>
      <c r="K9" s="38">
        <f t="shared" si="1"/>
        <v>105296</v>
      </c>
      <c r="L9"/>
      <c r="M9"/>
      <c r="N9"/>
    </row>
    <row r="10" spans="1:14" ht="16.5" customHeight="1">
      <c r="A10" s="22" t="s">
        <v>31</v>
      </c>
      <c r="B10" s="44">
        <v>41</v>
      </c>
      <c r="C10" s="44">
        <v>5</v>
      </c>
      <c r="D10" s="44">
        <v>2</v>
      </c>
      <c r="E10" s="44">
        <v>196</v>
      </c>
      <c r="F10" s="44">
        <v>16</v>
      </c>
      <c r="G10" s="44">
        <v>1</v>
      </c>
      <c r="H10" s="44">
        <v>0</v>
      </c>
      <c r="I10" s="44">
        <v>47</v>
      </c>
      <c r="J10" s="44">
        <v>0</v>
      </c>
      <c r="K10" s="38">
        <f t="shared" si="1"/>
        <v>308</v>
      </c>
      <c r="L10"/>
      <c r="M10"/>
      <c r="N10"/>
    </row>
    <row r="11" spans="1:14" ht="16.5" customHeight="1">
      <c r="A11" s="43" t="s">
        <v>67</v>
      </c>
      <c r="B11" s="42">
        <v>267162</v>
      </c>
      <c r="C11" s="42">
        <v>213736</v>
      </c>
      <c r="D11" s="42">
        <v>269929</v>
      </c>
      <c r="E11" s="42">
        <v>155471</v>
      </c>
      <c r="F11" s="42">
        <v>186055</v>
      </c>
      <c r="G11" s="42">
        <v>187818</v>
      </c>
      <c r="H11" s="42">
        <v>208191</v>
      </c>
      <c r="I11" s="42">
        <v>308865</v>
      </c>
      <c r="J11" s="42">
        <v>104230</v>
      </c>
      <c r="K11" s="38">
        <f t="shared" si="1"/>
        <v>1901457</v>
      </c>
      <c r="L11" s="59"/>
      <c r="M11" s="59"/>
      <c r="N11" s="59"/>
    </row>
    <row r="12" spans="1:14" ht="16.5" customHeight="1">
      <c r="A12" s="22" t="s">
        <v>68</v>
      </c>
      <c r="B12" s="42">
        <v>18831</v>
      </c>
      <c r="C12" s="42">
        <v>16322</v>
      </c>
      <c r="D12" s="42">
        <v>20338</v>
      </c>
      <c r="E12" s="42">
        <v>13934</v>
      </c>
      <c r="F12" s="42">
        <v>11016</v>
      </c>
      <c r="G12" s="42">
        <v>10383</v>
      </c>
      <c r="H12" s="42">
        <v>9862</v>
      </c>
      <c r="I12" s="42">
        <v>16235</v>
      </c>
      <c r="J12" s="42">
        <v>4483</v>
      </c>
      <c r="K12" s="38">
        <f t="shared" si="1"/>
        <v>121404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248331</v>
      </c>
      <c r="C13" s="42">
        <f>+C11-C12</f>
        <v>197414</v>
      </c>
      <c r="D13" s="42">
        <f>+D11-D12</f>
        <v>249591</v>
      </c>
      <c r="E13" s="42">
        <f aca="true" t="shared" si="3" ref="E13:J13">+E11-E12</f>
        <v>141537</v>
      </c>
      <c r="F13" s="42">
        <f t="shared" si="3"/>
        <v>175039</v>
      </c>
      <c r="G13" s="42">
        <f t="shared" si="3"/>
        <v>177435</v>
      </c>
      <c r="H13" s="42">
        <f t="shared" si="3"/>
        <v>198329</v>
      </c>
      <c r="I13" s="42">
        <f t="shared" si="3"/>
        <v>292630</v>
      </c>
      <c r="J13" s="42">
        <f t="shared" si="3"/>
        <v>99747</v>
      </c>
      <c r="K13" s="38">
        <f t="shared" si="1"/>
        <v>1780053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1.153477708356889</v>
      </c>
      <c r="C18" s="39">
        <v>1.236243068854272</v>
      </c>
      <c r="D18" s="39">
        <v>1.109359702404137</v>
      </c>
      <c r="E18" s="39">
        <v>1.327203307565468</v>
      </c>
      <c r="F18" s="39">
        <v>1.05732537413593</v>
      </c>
      <c r="G18" s="39">
        <v>1.15781581286738</v>
      </c>
      <c r="H18" s="39">
        <v>1.206775391840443</v>
      </c>
      <c r="I18" s="39">
        <v>1.097517389194908</v>
      </c>
      <c r="J18" s="39">
        <v>1.039301541733274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1523727.11</v>
      </c>
      <c r="C20" s="36">
        <f aca="true" t="shared" si="4" ref="C20:J20">SUM(C21:C28)</f>
        <v>1454652.4599999997</v>
      </c>
      <c r="D20" s="36">
        <f t="shared" si="4"/>
        <v>1806969.7800000003</v>
      </c>
      <c r="E20" s="36">
        <f t="shared" si="4"/>
        <v>1091628.4600000002</v>
      </c>
      <c r="F20" s="36">
        <f t="shared" si="4"/>
        <v>1091471.5799999998</v>
      </c>
      <c r="G20" s="36">
        <f t="shared" si="4"/>
        <v>1186668.47</v>
      </c>
      <c r="H20" s="36">
        <f t="shared" si="4"/>
        <v>1090216.81</v>
      </c>
      <c r="I20" s="36">
        <f t="shared" si="4"/>
        <v>1538690.58</v>
      </c>
      <c r="J20" s="36">
        <f t="shared" si="4"/>
        <v>532927.98</v>
      </c>
      <c r="K20" s="36">
        <f aca="true" t="shared" si="5" ref="K20:K28">SUM(B20:J20)</f>
        <v>11316953.23</v>
      </c>
      <c r="L20"/>
      <c r="M20"/>
      <c r="N20"/>
    </row>
    <row r="21" spans="1:14" ht="16.5" customHeight="1">
      <c r="A21" s="35" t="s">
        <v>28</v>
      </c>
      <c r="B21" s="58">
        <f>ROUND((B15+B16)*B7,2)</f>
        <v>1274255.31</v>
      </c>
      <c r="C21" s="58">
        <f>ROUND((C15+C16)*C7,2)</f>
        <v>1133010.93</v>
      </c>
      <c r="D21" s="58">
        <f aca="true" t="shared" si="6" ref="D21:J21">ROUND((D15+D16)*D7,2)</f>
        <v>1567629.8</v>
      </c>
      <c r="E21" s="58">
        <f t="shared" si="6"/>
        <v>794655.87</v>
      </c>
      <c r="F21" s="58">
        <f t="shared" si="6"/>
        <v>994699.15</v>
      </c>
      <c r="G21" s="58">
        <f t="shared" si="6"/>
        <v>987236.95</v>
      </c>
      <c r="H21" s="58">
        <f t="shared" si="6"/>
        <v>866375.47</v>
      </c>
      <c r="I21" s="58">
        <f t="shared" si="6"/>
        <v>1334359.66</v>
      </c>
      <c r="J21" s="58">
        <f t="shared" si="6"/>
        <v>498181.6</v>
      </c>
      <c r="K21" s="30">
        <f t="shared" si="5"/>
        <v>9450404.74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195569.78</v>
      </c>
      <c r="C22" s="30">
        <f t="shared" si="7"/>
        <v>267665.98</v>
      </c>
      <c r="D22" s="30">
        <f t="shared" si="7"/>
        <v>171435.53</v>
      </c>
      <c r="E22" s="30">
        <f t="shared" si="7"/>
        <v>260014.03</v>
      </c>
      <c r="F22" s="30">
        <f t="shared" si="7"/>
        <v>57021.5</v>
      </c>
      <c r="G22" s="30">
        <f t="shared" si="7"/>
        <v>155801.6</v>
      </c>
      <c r="H22" s="30">
        <f t="shared" si="7"/>
        <v>179145.13</v>
      </c>
      <c r="I22" s="30">
        <f t="shared" si="7"/>
        <v>130123.27</v>
      </c>
      <c r="J22" s="30">
        <f t="shared" si="7"/>
        <v>19579.3</v>
      </c>
      <c r="K22" s="30">
        <f t="shared" si="5"/>
        <v>1436356.1200000003</v>
      </c>
      <c r="L22"/>
      <c r="M22"/>
      <c r="N22"/>
    </row>
    <row r="23" spans="1:14" ht="16.5" customHeight="1">
      <c r="A23" s="18" t="s">
        <v>26</v>
      </c>
      <c r="B23" s="30">
        <v>49651.77</v>
      </c>
      <c r="C23" s="30">
        <v>48174.89</v>
      </c>
      <c r="D23" s="30">
        <v>59843.09</v>
      </c>
      <c r="E23" s="30">
        <v>31799.87</v>
      </c>
      <c r="F23" s="30">
        <v>36273.31</v>
      </c>
      <c r="G23" s="30">
        <v>39985.42</v>
      </c>
      <c r="H23" s="30">
        <v>39399.25</v>
      </c>
      <c r="I23" s="30">
        <v>68166.73</v>
      </c>
      <c r="J23" s="30">
        <v>19180.65</v>
      </c>
      <c r="K23" s="30">
        <f t="shared" si="5"/>
        <v>392474.98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1320.84</v>
      </c>
      <c r="C26" s="30">
        <v>1260.92</v>
      </c>
      <c r="D26" s="30">
        <v>1568.34</v>
      </c>
      <c r="E26" s="30">
        <v>948.3</v>
      </c>
      <c r="F26" s="30">
        <v>945.69</v>
      </c>
      <c r="G26" s="30">
        <v>1029.06</v>
      </c>
      <c r="H26" s="30">
        <v>945.69</v>
      </c>
      <c r="I26" s="30">
        <v>1333.87</v>
      </c>
      <c r="J26" s="30">
        <v>461.12</v>
      </c>
      <c r="K26" s="30">
        <f t="shared" si="5"/>
        <v>9813.83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-136175.28</v>
      </c>
      <c r="C31" s="30">
        <f t="shared" si="8"/>
        <v>-84118.92000000001</v>
      </c>
      <c r="D31" s="30">
        <f t="shared" si="8"/>
        <v>-121871.23999999996</v>
      </c>
      <c r="E31" s="30">
        <f t="shared" si="8"/>
        <v>-104299.68</v>
      </c>
      <c r="F31" s="30">
        <f t="shared" si="8"/>
        <v>-61077.759999999995</v>
      </c>
      <c r="G31" s="30">
        <f t="shared" si="8"/>
        <v>-113719.91</v>
      </c>
      <c r="H31" s="30">
        <f t="shared" si="8"/>
        <v>-46235.8799999999</v>
      </c>
      <c r="I31" s="30">
        <f t="shared" si="8"/>
        <v>-104202.89</v>
      </c>
      <c r="J31" s="30">
        <f t="shared" si="8"/>
        <v>-30088.33999999998</v>
      </c>
      <c r="K31" s="30">
        <f aca="true" t="shared" si="9" ref="K31:K39">SUM(B31:J31)</f>
        <v>-801789.8999999998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-125291.59999999999</v>
      </c>
      <c r="C32" s="30">
        <f t="shared" si="10"/>
        <v>-77107.40000000001</v>
      </c>
      <c r="D32" s="30">
        <f t="shared" si="10"/>
        <v>-90767.85</v>
      </c>
      <c r="E32" s="30">
        <f t="shared" si="10"/>
        <v>-99026.54999999999</v>
      </c>
      <c r="F32" s="30">
        <f t="shared" si="10"/>
        <v>-50987.2</v>
      </c>
      <c r="G32" s="30">
        <f t="shared" si="10"/>
        <v>-92949.7</v>
      </c>
      <c r="H32" s="30">
        <f t="shared" si="10"/>
        <v>-37905.850000000006</v>
      </c>
      <c r="I32" s="30">
        <f t="shared" si="10"/>
        <v>-95720.83</v>
      </c>
      <c r="J32" s="30">
        <f t="shared" si="10"/>
        <v>-21044.61</v>
      </c>
      <c r="K32" s="30">
        <f t="shared" si="9"/>
        <v>-690801.5899999999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-72714.4</v>
      </c>
      <c r="C33" s="30">
        <f t="shared" si="11"/>
        <v>-69946.8</v>
      </c>
      <c r="D33" s="30">
        <f t="shared" si="11"/>
        <v>-73400.8</v>
      </c>
      <c r="E33" s="30">
        <f t="shared" si="11"/>
        <v>-50331.6</v>
      </c>
      <c r="F33" s="30">
        <f t="shared" si="11"/>
        <v>-50987.2</v>
      </c>
      <c r="G33" s="30">
        <f t="shared" si="11"/>
        <v>-28111.6</v>
      </c>
      <c r="H33" s="30">
        <f t="shared" si="11"/>
        <v>-25788.4</v>
      </c>
      <c r="I33" s="30">
        <f t="shared" si="11"/>
        <v>-76810.8</v>
      </c>
      <c r="J33" s="30">
        <f t="shared" si="11"/>
        <v>-15210.8</v>
      </c>
      <c r="K33" s="30">
        <f t="shared" si="9"/>
        <v>-463302.39999999997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-52577.2</v>
      </c>
      <c r="C36" s="30">
        <v>-7160.6</v>
      </c>
      <c r="D36" s="30">
        <v>-17367.05</v>
      </c>
      <c r="E36" s="30">
        <v>-48694.95</v>
      </c>
      <c r="F36" s="26">
        <v>0</v>
      </c>
      <c r="G36" s="30">
        <v>-64838.1</v>
      </c>
      <c r="H36" s="30">
        <v>-12117.45</v>
      </c>
      <c r="I36" s="30">
        <v>-18910.03</v>
      </c>
      <c r="J36" s="30">
        <v>-5833.81</v>
      </c>
      <c r="K36" s="30">
        <f t="shared" si="9"/>
        <v>-227499.19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-10883.68</v>
      </c>
      <c r="C37" s="27">
        <f t="shared" si="12"/>
        <v>-7011.52</v>
      </c>
      <c r="D37" s="27">
        <f t="shared" si="12"/>
        <v>-31103.389999999956</v>
      </c>
      <c r="E37" s="27">
        <f t="shared" si="12"/>
        <v>-5273.13</v>
      </c>
      <c r="F37" s="27">
        <f t="shared" si="12"/>
        <v>-10090.560000000001</v>
      </c>
      <c r="G37" s="27">
        <f t="shared" si="12"/>
        <v>-20770.21</v>
      </c>
      <c r="H37" s="27">
        <f t="shared" si="12"/>
        <v>-8330.029999999897</v>
      </c>
      <c r="I37" s="27">
        <f t="shared" si="12"/>
        <v>-8482.060000000001</v>
      </c>
      <c r="J37" s="27">
        <f t="shared" si="12"/>
        <v>-9043.729999999978</v>
      </c>
      <c r="K37" s="30">
        <f t="shared" si="9"/>
        <v>-110988.30999999984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-3538.97</v>
      </c>
      <c r="C39" s="27">
        <v>0</v>
      </c>
      <c r="D39" s="27">
        <v>0</v>
      </c>
      <c r="E39" s="27">
        <v>0</v>
      </c>
      <c r="F39" s="27">
        <v>-4831.92</v>
      </c>
      <c r="G39" s="27">
        <v>-15048</v>
      </c>
      <c r="H39" s="27">
        <v>-3071.39</v>
      </c>
      <c r="I39" s="27">
        <v>-1064.92</v>
      </c>
      <c r="J39" s="27">
        <v>0</v>
      </c>
      <c r="K39" s="30">
        <f t="shared" si="9"/>
        <v>-27555.199999999997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-7344.71</v>
      </c>
      <c r="C47" s="17">
        <v>-7011.52</v>
      </c>
      <c r="D47" s="17">
        <v>-8720.94</v>
      </c>
      <c r="E47" s="17">
        <v>-5273.13</v>
      </c>
      <c r="F47" s="17">
        <v>-5258.64</v>
      </c>
      <c r="G47" s="17">
        <v>-5722.21</v>
      </c>
      <c r="H47" s="17">
        <v>-5258.64</v>
      </c>
      <c r="I47" s="17">
        <v>-7417.14</v>
      </c>
      <c r="J47" s="17">
        <v>-2564.13</v>
      </c>
      <c r="K47" s="30">
        <f t="shared" si="13"/>
        <v>-54571.06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-101130</v>
      </c>
      <c r="C51" s="30">
        <v>-103391.71</v>
      </c>
      <c r="D51" s="30">
        <v>-128222.95</v>
      </c>
      <c r="E51" s="30">
        <v>-91025.25</v>
      </c>
      <c r="F51" s="30">
        <v>-60830.35</v>
      </c>
      <c r="G51" s="30">
        <v>-63443.24</v>
      </c>
      <c r="H51" s="30">
        <v>-50229.14</v>
      </c>
      <c r="I51" s="30">
        <v>-76541.53</v>
      </c>
      <c r="J51" s="30">
        <v>-22185.92</v>
      </c>
      <c r="K51" s="30">
        <f t="shared" si="13"/>
        <v>-697000.0900000001</v>
      </c>
      <c r="L51" s="59"/>
      <c r="M51" s="59"/>
      <c r="N51" s="59"/>
    </row>
    <row r="52" spans="1:14" ht="16.5" customHeight="1">
      <c r="A52" s="25" t="s">
        <v>75</v>
      </c>
      <c r="B52" s="30">
        <v>101130</v>
      </c>
      <c r="C52" s="30">
        <v>103391.71</v>
      </c>
      <c r="D52" s="30">
        <v>128222.95</v>
      </c>
      <c r="E52" s="30">
        <v>91025.25</v>
      </c>
      <c r="F52" s="30">
        <v>60830.35</v>
      </c>
      <c r="G52" s="30">
        <v>63443.24</v>
      </c>
      <c r="H52" s="30">
        <v>50229.14</v>
      </c>
      <c r="I52" s="30">
        <v>76541.53</v>
      </c>
      <c r="J52" s="30">
        <v>22185.92</v>
      </c>
      <c r="K52" s="30">
        <f t="shared" si="13"/>
        <v>697000.0900000001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1387551.83</v>
      </c>
      <c r="C54" s="27">
        <f t="shared" si="15"/>
        <v>1370533.5399999998</v>
      </c>
      <c r="D54" s="27">
        <f t="shared" si="15"/>
        <v>1685098.5400000003</v>
      </c>
      <c r="E54" s="27">
        <f t="shared" si="15"/>
        <v>987328.7800000003</v>
      </c>
      <c r="F54" s="27">
        <f t="shared" si="15"/>
        <v>1030393.8199999998</v>
      </c>
      <c r="G54" s="27">
        <f t="shared" si="15"/>
        <v>1072948.56</v>
      </c>
      <c r="H54" s="27">
        <f t="shared" si="15"/>
        <v>1043980.9300000002</v>
      </c>
      <c r="I54" s="27">
        <f t="shared" si="15"/>
        <v>1434487.6900000002</v>
      </c>
      <c r="J54" s="27">
        <f t="shared" si="15"/>
        <v>502839.64</v>
      </c>
      <c r="K54" s="20">
        <f>SUM(B54:J54)</f>
        <v>10515163.33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1387551.84</v>
      </c>
      <c r="C60" s="10">
        <f t="shared" si="17"/>
        <v>1370533.5390871416</v>
      </c>
      <c r="D60" s="10">
        <f t="shared" si="17"/>
        <v>1685098.5384013713</v>
      </c>
      <c r="E60" s="10">
        <f t="shared" si="17"/>
        <v>987328.7789882903</v>
      </c>
      <c r="F60" s="10">
        <f t="shared" si="17"/>
        <v>1030393.8208907018</v>
      </c>
      <c r="G60" s="10">
        <f t="shared" si="17"/>
        <v>1072948.5616904427</v>
      </c>
      <c r="H60" s="10">
        <f t="shared" si="17"/>
        <v>1043980.9272551591</v>
      </c>
      <c r="I60" s="10">
        <f>SUM(I61:I73)</f>
        <v>1434487.69</v>
      </c>
      <c r="J60" s="10">
        <f t="shared" si="17"/>
        <v>502839.6449265727</v>
      </c>
      <c r="K60" s="5">
        <f>SUM(K61:K73)</f>
        <v>10515163.341239681</v>
      </c>
      <c r="L60" s="9"/>
    </row>
    <row r="61" spans="1:12" ht="16.5" customHeight="1">
      <c r="A61" s="7" t="s">
        <v>56</v>
      </c>
      <c r="B61" s="8">
        <v>1212997.82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1212997.82</v>
      </c>
      <c r="L61"/>
    </row>
    <row r="62" spans="1:12" ht="16.5" customHeight="1">
      <c r="A62" s="7" t="s">
        <v>57</v>
      </c>
      <c r="B62" s="8">
        <v>174554.02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174554.02</v>
      </c>
      <c r="L62"/>
    </row>
    <row r="63" spans="1:12" ht="16.5" customHeight="1">
      <c r="A63" s="7" t="s">
        <v>4</v>
      </c>
      <c r="B63" s="6">
        <v>0</v>
      </c>
      <c r="C63" s="8">
        <v>1370533.5390871416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1370533.5390871416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1685098.5384013713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1685098.5384013713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987328.7789882903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987328.7789882903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1030393.8208907018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1030393.8208907018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1072948.5616904427</v>
      </c>
      <c r="H67" s="6">
        <v>0</v>
      </c>
      <c r="I67" s="6">
        <v>0</v>
      </c>
      <c r="J67" s="6">
        <v>0</v>
      </c>
      <c r="K67" s="5">
        <f t="shared" si="18"/>
        <v>1072948.5616904427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1043980.9272551591</v>
      </c>
      <c r="I68" s="6">
        <v>0</v>
      </c>
      <c r="J68" s="6">
        <v>0</v>
      </c>
      <c r="K68" s="5">
        <f t="shared" si="18"/>
        <v>1043980.9272551591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527174.22</v>
      </c>
      <c r="J70" s="6">
        <v>0</v>
      </c>
      <c r="K70" s="5">
        <f t="shared" si="18"/>
        <v>527174.22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907313.47</v>
      </c>
      <c r="J71" s="6">
        <v>0</v>
      </c>
      <c r="K71" s="5">
        <f t="shared" si="18"/>
        <v>907313.47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502839.6449265727</v>
      </c>
      <c r="K72" s="5">
        <f t="shared" si="18"/>
        <v>502839.6449265727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2023-01-27T18:39:50Z</dcterms:modified>
  <cp:category/>
  <cp:version/>
  <cp:contentType/>
  <cp:contentStatus/>
</cp:coreProperties>
</file>