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<sst xmlns="http://schemas.openxmlformats.org/spreadsheetml/2006/main" count="82" uniqueCount="81">
  <si>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</si>
  <si>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</si>
  <si>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</si>
  <si>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</si>
  <si>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</si>
  <si>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</si>
  <si>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</si>
  <si>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</si>
  <si>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</si>
  <si>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</si>
  <si>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</si>
  <si>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</si>
  <si>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</si>
  <si>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</si>
  <si>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</si>
  <si>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</si>
  <si>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</si>
  <si>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</si>
  <si>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</si>
  <si>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</si>
  <si>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</si>
  <si>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</si>
  <si>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</si>
  <si>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</si>
  <si>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</si>
  <si>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</si>
  <si>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</si>
  <si>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</si>
  <si>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</si>
  <si>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</si>
  <si>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</si>
  <si>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</si>
  <si>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</si>
  <si>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</si>
  <si>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</si>
  <si>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</si>
  <si>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</si>
  <si>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</si>
  <si>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</si>
  <si>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</si>
  <si>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</si>
  <si>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</si>
  <si>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</si>
  <si>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</si>
  <si>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</si>
  <si>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</si>
  <si>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</si>
  <si>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</si>
  <si>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</si>
  <si>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</si>
  <si>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</si>
  <si>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</si>
  <si>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</si>
  <si>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</si>
  <si>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</si>
  <si>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</si>
  <si>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</si>
  <si>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</si>
  <si>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</si>
  <si>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</si>
  <si>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</si>
  <si>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</si>
  <si>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</si>
  <si>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</si>
  <si>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</si>
  <si>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</si>
  <si>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</si>
  <si>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</si>
  <si>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</si>
  <si>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</si>
  <si>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</si>
  <si>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</si>
  <si>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</si>
  <si>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</si>
  <si>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</si>
  <si>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</si>
  <si>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</si>
  <si>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</si>
  <si>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16/01/23 - VENCIMENTO 23/01/23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</si>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</sst>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273306</v>
      </c>
      <c r="C7" s="46">
        <f aca="true" t="shared" si="0" ref="C7:J7">+C8+C11</f>
        <v>220410</v>
      </c>
      <c r="D7" s="46">
        <f t="shared" si="0"/>
        <v>271155</v>
      </c>
      <c r="E7" s="46">
        <f t="shared" si="0"/>
        <v>155332</v>
      </c>
      <c r="F7" s="46">
        <f t="shared" si="0"/>
        <v>192535</v>
      </c>
      <c r="G7" s="46">
        <f t="shared" si="0"/>
        <v>184975</v>
      </c>
      <c r="H7" s="46">
        <f t="shared" si="0"/>
        <v>218614</v>
      </c>
      <c r="I7" s="46">
        <f t="shared" si="0"/>
        <v>313830</v>
      </c>
      <c r="J7" s="46">
        <f t="shared" si="0"/>
        <v>104739</v>
      </c>
      <c r="K7" s="38">
        <f aca="true" t="shared" si="1" ref="K7:K13">SUM(B7:J7)</f>
        <v>1934896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15860</v>
      </c>
      <c r="C8" s="44">
        <f t="shared" si="2"/>
        <v>15681</v>
      </c>
      <c r="D8" s="44">
        <f t="shared" si="2"/>
        <v>16090</v>
      </c>
      <c r="E8" s="44">
        <f t="shared" si="2"/>
        <v>10700</v>
      </c>
      <c r="F8" s="44">
        <f t="shared" si="2"/>
        <v>11491</v>
      </c>
      <c r="G8" s="44">
        <f t="shared" si="2"/>
        <v>6462</v>
      </c>
      <c r="H8" s="44">
        <f t="shared" si="2"/>
        <v>5807</v>
      </c>
      <c r="I8" s="44">
        <f t="shared" si="2"/>
        <v>16800</v>
      </c>
      <c r="J8" s="44">
        <f t="shared" si="2"/>
        <v>3229</v>
      </c>
      <c r="K8" s="38">
        <f t="shared" si="1"/>
        <v>102120</v>
      </c>
      <c r="L8"/>
      <c r="M8"/>
      <c r="N8"/>
    </row>
    <row r="9" spans="1:14" ht="16.5" customHeight="1">
      <c r="A9" s="22" t="s">
        <v>32</v>
      </c>
      <c r="B9" s="44">
        <v>15813</v>
      </c>
      <c r="C9" s="44">
        <v>15676</v>
      </c>
      <c r="D9" s="44">
        <v>16086</v>
      </c>
      <c r="E9" s="44">
        <v>10536</v>
      </c>
      <c r="F9" s="44">
        <v>11478</v>
      </c>
      <c r="G9" s="44">
        <v>6460</v>
      </c>
      <c r="H9" s="44">
        <v>5807</v>
      </c>
      <c r="I9" s="44">
        <v>16749</v>
      </c>
      <c r="J9" s="44">
        <v>3229</v>
      </c>
      <c r="K9" s="38">
        <f t="shared" si="1"/>
        <v>101834</v>
      </c>
      <c r="L9"/>
      <c r="M9"/>
      <c r="N9"/>
    </row>
    <row r="10" spans="1:14" ht="16.5" customHeight="1">
      <c r="A10" s="22" t="s">
        <v>31</v>
      </c>
      <c r="B10" s="44">
        <v>47</v>
      </c>
      <c r="C10" s="44">
        <v>5</v>
      </c>
      <c r="D10" s="44">
        <v>4</v>
      </c>
      <c r="E10" s="44">
        <v>164</v>
      </c>
      <c r="F10" s="44">
        <v>13</v>
      </c>
      <c r="G10" s="44">
        <v>2</v>
      </c>
      <c r="H10" s="44">
        <v>0</v>
      </c>
      <c r="I10" s="44">
        <v>51</v>
      </c>
      <c r="J10" s="44">
        <v>0</v>
      </c>
      <c r="K10" s="38">
        <f t="shared" si="1"/>
        <v>286</v>
      </c>
      <c r="L10"/>
      <c r="M10"/>
      <c r="N10"/>
    </row>
    <row r="11" spans="1:14" ht="16.5" customHeight="1">
      <c r="A11" s="43" t="s">
        <v>67</v>
      </c>
      <c r="B11" s="42">
        <v>257446</v>
      </c>
      <c r="C11" s="42">
        <v>204729</v>
      </c>
      <c r="D11" s="42">
        <v>255065</v>
      </c>
      <c r="E11" s="42">
        <v>144632</v>
      </c>
      <c r="F11" s="42">
        <v>181044</v>
      </c>
      <c r="G11" s="42">
        <v>178513</v>
      </c>
      <c r="H11" s="42">
        <v>212807</v>
      </c>
      <c r="I11" s="42">
        <v>297030</v>
      </c>
      <c r="J11" s="42">
        <v>101510</v>
      </c>
      <c r="K11" s="38">
        <f t="shared" si="1"/>
        <v>1832776</v>
      </c>
      <c r="L11" s="59"/>
      <c r="M11" s="59"/>
      <c r="N11" s="59"/>
    </row>
    <row r="12" spans="1:14" ht="16.5" customHeight="1">
      <c r="A12" s="22" t="s">
        <v>68</v>
      </c>
      <c r="B12" s="42">
        <v>17517</v>
      </c>
      <c r="C12" s="42">
        <v>15994</v>
      </c>
      <c r="D12" s="42">
        <v>19889</v>
      </c>
      <c r="E12" s="42">
        <v>13510</v>
      </c>
      <c r="F12" s="42">
        <v>10879</v>
      </c>
      <c r="G12" s="42">
        <v>10263</v>
      </c>
      <c r="H12" s="42">
        <v>9847</v>
      </c>
      <c r="I12" s="42">
        <v>16325</v>
      </c>
      <c r="J12" s="42">
        <v>4478</v>
      </c>
      <c r="K12" s="38">
        <f t="shared" si="1"/>
        <v>118702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239929</v>
      </c>
      <c r="C13" s="42">
        <f>+C11-C12</f>
        <v>188735</v>
      </c>
      <c r="D13" s="42">
        <f>+D11-D12</f>
        <v>235176</v>
      </c>
      <c r="E13" s="42">
        <f aca="true" t="shared" si="3" ref="E13:J13">+E11-E12</f>
        <v>131122</v>
      </c>
      <c r="F13" s="42">
        <f t="shared" si="3"/>
        <v>170165</v>
      </c>
      <c r="G13" s="42">
        <f t="shared" si="3"/>
        <v>168250</v>
      </c>
      <c r="H13" s="42">
        <f t="shared" si="3"/>
        <v>202960</v>
      </c>
      <c r="I13" s="42">
        <f t="shared" si="3"/>
        <v>280705</v>
      </c>
      <c r="J13" s="42">
        <f t="shared" si="3"/>
        <v>97032</v>
      </c>
      <c r="K13" s="38">
        <f t="shared" si="1"/>
        <v>1714074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1.191379487105952</v>
      </c>
      <c r="C18" s="39">
        <v>1.287815275091284</v>
      </c>
      <c r="D18" s="39">
        <v>1.169993646024119</v>
      </c>
      <c r="E18" s="39">
        <v>1.442279594474861</v>
      </c>
      <c r="F18" s="39">
        <v>1.086309244495761</v>
      </c>
      <c r="G18" s="39">
        <v>1.216994386423772</v>
      </c>
      <c r="H18" s="39">
        <v>1.184127602322617</v>
      </c>
      <c r="I18" s="39">
        <v>1.138688129750939</v>
      </c>
      <c r="J18" s="39">
        <v>1.063574694925072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1515009.43</v>
      </c>
      <c r="C20" s="36">
        <f aca="true" t="shared" si="4" ref="C20:J20">SUM(C21:C28)</f>
        <v>1454837.2599999998</v>
      </c>
      <c r="D20" s="36">
        <f t="shared" si="4"/>
        <v>1800255.07</v>
      </c>
      <c r="E20" s="36">
        <f t="shared" si="4"/>
        <v>1104105.4400000004</v>
      </c>
      <c r="F20" s="36">
        <f t="shared" si="4"/>
        <v>1091453.27</v>
      </c>
      <c r="G20" s="36">
        <f t="shared" si="4"/>
        <v>1186442.85</v>
      </c>
      <c r="H20" s="36">
        <f t="shared" si="4"/>
        <v>1091953.23</v>
      </c>
      <c r="I20" s="36">
        <f t="shared" si="4"/>
        <v>1536655.8399999999</v>
      </c>
      <c r="J20" s="36">
        <f t="shared" si="4"/>
        <v>530249.0000000001</v>
      </c>
      <c r="K20" s="36">
        <f aca="true" t="shared" si="5" ref="K20:K28">SUM(B20:J20)</f>
        <v>11310961.39</v>
      </c>
      <c r="L20"/>
      <c r="M20"/>
      <c r="N20"/>
    </row>
    <row r="21" spans="1:14" ht="16.5" customHeight="1">
      <c r="A21" s="35" t="s">
        <v>28</v>
      </c>
      <c r="B21" s="58">
        <f>ROUND((B15+B16)*B7,2)</f>
        <v>1227444.58</v>
      </c>
      <c r="C21" s="58">
        <f>ROUND((C15+C16)*C7,2)</f>
        <v>1087480.9</v>
      </c>
      <c r="D21" s="58">
        <f aca="true" t="shared" si="6" ref="D21:J21">ROUND((D15+D16)*D7,2)</f>
        <v>1483082.27</v>
      </c>
      <c r="E21" s="58">
        <f t="shared" si="6"/>
        <v>738665.79</v>
      </c>
      <c r="F21" s="58">
        <f t="shared" si="6"/>
        <v>968913.13</v>
      </c>
      <c r="G21" s="58">
        <f t="shared" si="6"/>
        <v>940301.92</v>
      </c>
      <c r="H21" s="58">
        <f t="shared" si="6"/>
        <v>884840.17</v>
      </c>
      <c r="I21" s="58">
        <f t="shared" si="6"/>
        <v>1283093.96</v>
      </c>
      <c r="J21" s="58">
        <f t="shared" si="6"/>
        <v>484543.56</v>
      </c>
      <c r="K21" s="30">
        <f t="shared" si="5"/>
        <v>9098366.28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234907.71</v>
      </c>
      <c r="C22" s="30">
        <f t="shared" si="7"/>
        <v>312993.61</v>
      </c>
      <c r="D22" s="30">
        <f t="shared" si="7"/>
        <v>252114.56</v>
      </c>
      <c r="E22" s="30">
        <f t="shared" si="7"/>
        <v>326696.81</v>
      </c>
      <c r="F22" s="30">
        <f t="shared" si="7"/>
        <v>83626.16</v>
      </c>
      <c r="G22" s="30">
        <f t="shared" si="7"/>
        <v>204040.24</v>
      </c>
      <c r="H22" s="30">
        <f t="shared" si="7"/>
        <v>162923.5</v>
      </c>
      <c r="I22" s="30">
        <f t="shared" si="7"/>
        <v>177949.9</v>
      </c>
      <c r="J22" s="30">
        <f t="shared" si="7"/>
        <v>30804.71</v>
      </c>
      <c r="K22" s="30">
        <f t="shared" si="5"/>
        <v>1786057.1999999997</v>
      </c>
      <c r="L22"/>
      <c r="M22"/>
      <c r="N22"/>
    </row>
    <row r="23" spans="1:14" ht="16.5" customHeight="1">
      <c r="A23" s="18" t="s">
        <v>26</v>
      </c>
      <c r="B23" s="30">
        <v>48414.7</v>
      </c>
      <c r="C23" s="30">
        <v>48562.09</v>
      </c>
      <c r="D23" s="30">
        <v>57004.7</v>
      </c>
      <c r="E23" s="30">
        <v>33576.34</v>
      </c>
      <c r="F23" s="30">
        <v>35436.36</v>
      </c>
      <c r="G23" s="30">
        <v>38458.8</v>
      </c>
      <c r="H23" s="30">
        <v>38892.6</v>
      </c>
      <c r="I23" s="30">
        <v>69573.67</v>
      </c>
      <c r="J23" s="30">
        <v>18916.9</v>
      </c>
      <c r="K23" s="30">
        <f t="shared" si="5"/>
        <v>388836.16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1313.03</v>
      </c>
      <c r="C26" s="30">
        <v>1260.92</v>
      </c>
      <c r="D26" s="30">
        <v>1560.52</v>
      </c>
      <c r="E26" s="30">
        <v>956.11</v>
      </c>
      <c r="F26" s="30">
        <v>945.69</v>
      </c>
      <c r="G26" s="30">
        <v>1026.45</v>
      </c>
      <c r="H26" s="30">
        <v>945.69</v>
      </c>
      <c r="I26" s="30">
        <v>1331.26</v>
      </c>
      <c r="J26" s="30">
        <v>458.52</v>
      </c>
      <c r="K26" s="30">
        <f t="shared" si="5"/>
        <v>9798.189999999999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-123437.81</v>
      </c>
      <c r="C31" s="30">
        <f t="shared" si="8"/>
        <v>-82014.12</v>
      </c>
      <c r="D31" s="30">
        <f t="shared" si="8"/>
        <v>-114549.43</v>
      </c>
      <c r="E31" s="30">
        <f t="shared" si="8"/>
        <v>-97745.62</v>
      </c>
      <c r="F31" s="30">
        <f t="shared" si="8"/>
        <v>-55761.84</v>
      </c>
      <c r="G31" s="30">
        <f t="shared" si="8"/>
        <v>-97560.84</v>
      </c>
      <c r="H31" s="30">
        <f t="shared" si="8"/>
        <v>-41978.05</v>
      </c>
      <c r="I31" s="30">
        <f t="shared" si="8"/>
        <v>-98527.55000000002</v>
      </c>
      <c r="J31" s="30">
        <f t="shared" si="8"/>
        <v>-28613.839999999975</v>
      </c>
      <c r="K31" s="30">
        <f aca="true" t="shared" si="9" ref="K31:K39">SUM(B31:J31)</f>
        <v>-740189.1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-116136.56</v>
      </c>
      <c r="C32" s="30">
        <f t="shared" si="10"/>
        <v>-75002.59999999999</v>
      </c>
      <c r="D32" s="30">
        <f t="shared" si="10"/>
        <v>-83489.5</v>
      </c>
      <c r="E32" s="30">
        <f t="shared" si="10"/>
        <v>-92429.03</v>
      </c>
      <c r="F32" s="30">
        <f t="shared" si="10"/>
        <v>-50503.2</v>
      </c>
      <c r="G32" s="30">
        <f t="shared" si="10"/>
        <v>-91853.12</v>
      </c>
      <c r="H32" s="30">
        <f t="shared" si="10"/>
        <v>-36719.41</v>
      </c>
      <c r="I32" s="30">
        <f t="shared" si="10"/>
        <v>-91124.89000000001</v>
      </c>
      <c r="J32" s="30">
        <f t="shared" si="10"/>
        <v>-19584.6</v>
      </c>
      <c r="K32" s="30">
        <f t="shared" si="9"/>
        <v>-656842.9099999999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-69577.2</v>
      </c>
      <c r="C33" s="30">
        <f t="shared" si="11"/>
        <v>-68974.4</v>
      </c>
      <c r="D33" s="30">
        <f t="shared" si="11"/>
        <v>-70778.4</v>
      </c>
      <c r="E33" s="30">
        <f t="shared" si="11"/>
        <v>-46358.4</v>
      </c>
      <c r="F33" s="30">
        <f t="shared" si="11"/>
        <v>-50503.2</v>
      </c>
      <c r="G33" s="30">
        <f t="shared" si="11"/>
        <v>-28424</v>
      </c>
      <c r="H33" s="30">
        <f t="shared" si="11"/>
        <v>-25550.8</v>
      </c>
      <c r="I33" s="30">
        <f t="shared" si="11"/>
        <v>-73695.6</v>
      </c>
      <c r="J33" s="30">
        <f t="shared" si="11"/>
        <v>-14207.6</v>
      </c>
      <c r="K33" s="30">
        <f t="shared" si="9"/>
        <v>-448069.6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-46559.36</v>
      </c>
      <c r="C36" s="30">
        <v>-6028.2</v>
      </c>
      <c r="D36" s="30">
        <v>-12711.1</v>
      </c>
      <c r="E36" s="30">
        <v>-46070.63</v>
      </c>
      <c r="F36" s="26">
        <v>0</v>
      </c>
      <c r="G36" s="30">
        <v>-63429.12</v>
      </c>
      <c r="H36" s="30">
        <v>-11168.61</v>
      </c>
      <c r="I36" s="30">
        <v>-17429.29</v>
      </c>
      <c r="J36" s="30">
        <v>-5377</v>
      </c>
      <c r="K36" s="30">
        <f t="shared" si="9"/>
        <v>-208773.31000000003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-7301.25</v>
      </c>
      <c r="C37" s="27">
        <f t="shared" si="12"/>
        <v>-7011.52</v>
      </c>
      <c r="D37" s="27">
        <f t="shared" si="12"/>
        <v>-31059.93</v>
      </c>
      <c r="E37" s="27">
        <f t="shared" si="12"/>
        <v>-5316.59</v>
      </c>
      <c r="F37" s="27">
        <f t="shared" si="12"/>
        <v>-5258.64</v>
      </c>
      <c r="G37" s="27">
        <f t="shared" si="12"/>
        <v>-5707.72</v>
      </c>
      <c r="H37" s="27">
        <f t="shared" si="12"/>
        <v>-5258.64</v>
      </c>
      <c r="I37" s="27">
        <f t="shared" si="12"/>
        <v>-7402.66</v>
      </c>
      <c r="J37" s="27">
        <f t="shared" si="12"/>
        <v>-9029.239999999976</v>
      </c>
      <c r="K37" s="30">
        <f t="shared" si="9"/>
        <v>-83346.18999999997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517500</v>
      </c>
      <c r="K45" s="30">
        <f aca="true" t="shared" si="13" ref="K45:K52">SUM(B45:J45)</f>
        <v>517500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-517500</v>
      </c>
      <c r="K46" s="30">
        <f t="shared" si="13"/>
        <v>-517500</v>
      </c>
      <c r="L46" s="24"/>
      <c r="M46"/>
      <c r="N46"/>
    </row>
    <row r="47" spans="1:14" s="23" customFormat="1" ht="16.5" customHeight="1">
      <c r="A47" s="25" t="s">
        <v>10</v>
      </c>
      <c r="B47" s="17">
        <v>-7301.25</v>
      </c>
      <c r="C47" s="17">
        <v>-7011.52</v>
      </c>
      <c r="D47" s="17">
        <v>-8677.48</v>
      </c>
      <c r="E47" s="17">
        <v>-5316.59</v>
      </c>
      <c r="F47" s="17">
        <v>-5258.64</v>
      </c>
      <c r="G47" s="17">
        <v>-5707.72</v>
      </c>
      <c r="H47" s="17">
        <v>-5258.64</v>
      </c>
      <c r="I47" s="17">
        <v>-7402.66</v>
      </c>
      <c r="J47" s="17">
        <v>-2549.64</v>
      </c>
      <c r="K47" s="30">
        <f t="shared" si="13"/>
        <v>-54484.14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-97101.99</v>
      </c>
      <c r="C51" s="30">
        <v>-105570</v>
      </c>
      <c r="D51" s="30">
        <v>-132047.05</v>
      </c>
      <c r="E51" s="30">
        <v>-96029.08</v>
      </c>
      <c r="F51" s="30">
        <v>-61671.96</v>
      </c>
      <c r="G51" s="30">
        <v>-65827.91</v>
      </c>
      <c r="H51" s="30">
        <v>-49184.78</v>
      </c>
      <c r="I51" s="30">
        <v>-79935.36</v>
      </c>
      <c r="J51" s="30">
        <v>-22670.32</v>
      </c>
      <c r="K51" s="30">
        <f t="shared" si="13"/>
        <v>-710038.45</v>
      </c>
      <c r="L51" s="59"/>
      <c r="M51" s="59"/>
      <c r="N51" s="59"/>
    </row>
    <row r="52" spans="1:14" ht="16.5" customHeight="1">
      <c r="A52" s="25" t="s">
        <v>75</v>
      </c>
      <c r="B52" s="30">
        <v>97101.99</v>
      </c>
      <c r="C52" s="30">
        <v>105570</v>
      </c>
      <c r="D52" s="30">
        <v>132047.05</v>
      </c>
      <c r="E52" s="30">
        <v>96029.08</v>
      </c>
      <c r="F52" s="30">
        <v>61671.96</v>
      </c>
      <c r="G52" s="30">
        <v>65827.91</v>
      </c>
      <c r="H52" s="30">
        <v>49184.78</v>
      </c>
      <c r="I52" s="30">
        <v>79935.36</v>
      </c>
      <c r="J52" s="30">
        <v>22670.32</v>
      </c>
      <c r="K52" s="30">
        <f t="shared" si="13"/>
        <v>710038.45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1391571.6199999999</v>
      </c>
      <c r="C54" s="27">
        <f t="shared" si="15"/>
        <v>1372823.1399999997</v>
      </c>
      <c r="D54" s="27">
        <f t="shared" si="15"/>
        <v>1685705.6400000001</v>
      </c>
      <c r="E54" s="27">
        <f t="shared" si="15"/>
        <v>1006359.8200000004</v>
      </c>
      <c r="F54" s="27">
        <f t="shared" si="15"/>
        <v>1035691.43</v>
      </c>
      <c r="G54" s="27">
        <f t="shared" si="15"/>
        <v>1088882.01</v>
      </c>
      <c r="H54" s="27">
        <f t="shared" si="15"/>
        <v>1049975.18</v>
      </c>
      <c r="I54" s="27">
        <f t="shared" si="15"/>
        <v>1438128.2899999998</v>
      </c>
      <c r="J54" s="27">
        <f t="shared" si="15"/>
        <v>501635.16000000015</v>
      </c>
      <c r="K54" s="20">
        <f>SUM(B54:J54)</f>
        <v>10570772.29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1391571.63</v>
      </c>
      <c r="C60" s="10">
        <f t="shared" si="17"/>
        <v>1372823.144290748</v>
      </c>
      <c r="D60" s="10">
        <f t="shared" si="17"/>
        <v>1685705.642395256</v>
      </c>
      <c r="E60" s="10">
        <f t="shared" si="17"/>
        <v>1006359.8159983566</v>
      </c>
      <c r="F60" s="10">
        <f t="shared" si="17"/>
        <v>1035691.430139539</v>
      </c>
      <c r="G60" s="10">
        <f t="shared" si="17"/>
        <v>1088882.008161142</v>
      </c>
      <c r="H60" s="10">
        <f t="shared" si="17"/>
        <v>1049975.178920824</v>
      </c>
      <c r="I60" s="10">
        <f>SUM(I61:I73)</f>
        <v>1438128.3</v>
      </c>
      <c r="J60" s="10">
        <f t="shared" si="17"/>
        <v>501635.1589927599</v>
      </c>
      <c r="K60" s="5">
        <f>SUM(K61:K73)</f>
        <v>10570772.308898624</v>
      </c>
      <c r="L60" s="9"/>
    </row>
    <row r="61" spans="1:12" ht="16.5" customHeight="1">
      <c r="A61" s="7" t="s">
        <v>56</v>
      </c>
      <c r="B61" s="8">
        <v>1216790.23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1216790.23</v>
      </c>
      <c r="L61"/>
    </row>
    <row r="62" spans="1:12" ht="16.5" customHeight="1">
      <c r="A62" s="7" t="s">
        <v>57</v>
      </c>
      <c r="B62" s="8">
        <v>174781.40000000002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174781.40000000002</v>
      </c>
      <c r="L62"/>
    </row>
    <row r="63" spans="1:12" ht="16.5" customHeight="1">
      <c r="A63" s="7" t="s">
        <v>4</v>
      </c>
      <c r="B63" s="6">
        <v>0</v>
      </c>
      <c r="C63" s="8">
        <v>1372823.144290748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1372823.144290748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1685705.642395256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1685705.642395256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1006359.8159983566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1006359.8159983566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1035691.430139539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1035691.430139539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1088882.008161142</v>
      </c>
      <c r="H67" s="6">
        <v>0</v>
      </c>
      <c r="I67" s="6">
        <v>0</v>
      </c>
      <c r="J67" s="6">
        <v>0</v>
      </c>
      <c r="K67" s="5">
        <f t="shared" si="18"/>
        <v>1088882.008161142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1049975.178920824</v>
      </c>
      <c r="I68" s="6">
        <v>0</v>
      </c>
      <c r="J68" s="6">
        <v>0</v>
      </c>
      <c r="K68" s="5">
        <f t="shared" si="18"/>
        <v>1049975.178920824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517726.19</v>
      </c>
      <c r="J70" s="6">
        <v>0</v>
      </c>
      <c r="K70" s="5">
        <f t="shared" si="18"/>
        <v>517726.19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920402.11</v>
      </c>
      <c r="J71" s="6">
        <v>0</v>
      </c>
      <c r="K71" s="5">
        <f t="shared" si="18"/>
        <v>920402.11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501635.1589927599</v>
      </c>
      <c r="K72" s="5">
        <f t="shared" si="18"/>
        <v>501635.1589927599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2023-01-20T20:05:28Z</dcterms:modified>
  <cp:category/>
  <cp:version/>
  <cp:contentType/>
  <cp:contentStatus/>
</cp:coreProperties>
</file>