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<sst xmlns="http://schemas.openxmlformats.org/spreadsheetml/2006/main" count="82" uniqueCount="81">
  <si>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</si>
  <si>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</si>
  <si>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</si>
  <si>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</si>
  <si>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</si>
  <si>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</si>
  <si>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</si>
  <si>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</si>
  <si>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</si>
  <si>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</si>
  <si>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</si>
  <si>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</si>
  <si>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</si>
  <si>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</si>
  <si>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</si>
  <si>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</si>
  <si>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</si>
  <si>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</si>
  <si>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</si>
  <si>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</si>
  <si>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</si>
  <si>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</si>
  <si>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</si>
  <si>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</si>
  <si>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</si>
  <si>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</si>
  <si>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</si>
  <si>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</si>
  <si>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</si>
  <si>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</si>
  <si>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</si>
  <si>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</si>
  <si>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</si>
  <si>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</si>
  <si>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</si>
  <si>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</si>
  <si>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</si>
  <si>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</si>
  <si>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</si>
  <si>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</si>
  <si>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</si>
  <si>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</si>
  <si>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</si>
  <si>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</si>
  <si>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</si>
  <si>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</si>
  <si>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</si>
  <si>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</si>
  <si>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</si>
  <si>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</si>
  <si>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</si>
  <si>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</si>
  <si>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</si>
  <si>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</si>
  <si>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</si>
  <si>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</si>
  <si>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</si>
  <si>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</si>
  <si>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</si>
  <si>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</si>
  <si>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</si>
  <si>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</si>
  <si>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</si>
  <si>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</si>
  <si>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</si>
  <si>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</si>
  <si>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</si>
  <si>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</si>
  <si>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</si>
  <si>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</si>
  <si>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</si>
  <si>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</si>
  <si>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</si>
  <si>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</si>
  <si>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</si>
  <si>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</si>
  <si>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</si>
  <si>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</si>
  <si>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09/01/23 - VENCIMENTO 16/01/23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</si>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</sst>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268925</v>
      </c>
      <c r="C7" s="46">
        <f aca="true" t="shared" si="0" ref="C7:J7">+C8+C11</f>
        <v>219487</v>
      </c>
      <c r="D7" s="46">
        <f t="shared" si="0"/>
        <v>281470</v>
      </c>
      <c r="E7" s="46">
        <f t="shared" si="0"/>
        <v>158244</v>
      </c>
      <c r="F7" s="46">
        <f t="shared" si="0"/>
        <v>206076</v>
      </c>
      <c r="G7" s="46">
        <f t="shared" si="0"/>
        <v>43356</v>
      </c>
      <c r="H7" s="46">
        <f t="shared" si="0"/>
        <v>223062</v>
      </c>
      <c r="I7" s="46">
        <f t="shared" si="0"/>
        <v>318958</v>
      </c>
      <c r="J7" s="46">
        <f t="shared" si="0"/>
        <v>114076</v>
      </c>
      <c r="K7" s="38">
        <f aca="true" t="shared" si="1" ref="K7:K13">SUM(B7:J7)</f>
        <v>1833654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16236</v>
      </c>
      <c r="C8" s="44">
        <f t="shared" si="2"/>
        <v>16203</v>
      </c>
      <c r="D8" s="44">
        <f t="shared" si="2"/>
        <v>17480</v>
      </c>
      <c r="E8" s="44">
        <f t="shared" si="2"/>
        <v>10984</v>
      </c>
      <c r="F8" s="44">
        <f t="shared" si="2"/>
        <v>12310</v>
      </c>
      <c r="G8" s="44">
        <f t="shared" si="2"/>
        <v>1089</v>
      </c>
      <c r="H8" s="44">
        <f t="shared" si="2"/>
        <v>6282</v>
      </c>
      <c r="I8" s="44">
        <f t="shared" si="2"/>
        <v>17121</v>
      </c>
      <c r="J8" s="44">
        <f t="shared" si="2"/>
        <v>3648</v>
      </c>
      <c r="K8" s="38">
        <f t="shared" si="1"/>
        <v>101353</v>
      </c>
      <c r="L8"/>
      <c r="M8"/>
      <c r="N8"/>
    </row>
    <row r="9" spans="1:14" ht="16.5" customHeight="1">
      <c r="A9" s="22" t="s">
        <v>32</v>
      </c>
      <c r="B9" s="44">
        <v>16196</v>
      </c>
      <c r="C9" s="44">
        <v>16201</v>
      </c>
      <c r="D9" s="44">
        <v>17475</v>
      </c>
      <c r="E9" s="44">
        <v>10803</v>
      </c>
      <c r="F9" s="44">
        <v>12299</v>
      </c>
      <c r="G9" s="44">
        <v>1089</v>
      </c>
      <c r="H9" s="44">
        <v>6282</v>
      </c>
      <c r="I9" s="44">
        <v>17073</v>
      </c>
      <c r="J9" s="44">
        <v>3648</v>
      </c>
      <c r="K9" s="38">
        <f t="shared" si="1"/>
        <v>101066</v>
      </c>
      <c r="L9"/>
      <c r="M9"/>
      <c r="N9"/>
    </row>
    <row r="10" spans="1:14" ht="16.5" customHeight="1">
      <c r="A10" s="22" t="s">
        <v>31</v>
      </c>
      <c r="B10" s="44">
        <v>40</v>
      </c>
      <c r="C10" s="44">
        <v>2</v>
      </c>
      <c r="D10" s="44">
        <v>5</v>
      </c>
      <c r="E10" s="44">
        <v>181</v>
      </c>
      <c r="F10" s="44">
        <v>11</v>
      </c>
      <c r="G10" s="44">
        <v>0</v>
      </c>
      <c r="H10" s="44">
        <v>0</v>
      </c>
      <c r="I10" s="44">
        <v>48</v>
      </c>
      <c r="J10" s="44">
        <v>0</v>
      </c>
      <c r="K10" s="38">
        <f t="shared" si="1"/>
        <v>287</v>
      </c>
      <c r="L10"/>
      <c r="M10"/>
      <c r="N10"/>
    </row>
    <row r="11" spans="1:14" ht="16.5" customHeight="1">
      <c r="A11" s="43" t="s">
        <v>67</v>
      </c>
      <c r="B11" s="42">
        <v>252689</v>
      </c>
      <c r="C11" s="42">
        <v>203284</v>
      </c>
      <c r="D11" s="42">
        <v>263990</v>
      </c>
      <c r="E11" s="42">
        <v>147260</v>
      </c>
      <c r="F11" s="42">
        <v>193766</v>
      </c>
      <c r="G11" s="42">
        <v>42267</v>
      </c>
      <c r="H11" s="42">
        <v>216780</v>
      </c>
      <c r="I11" s="42">
        <v>301837</v>
      </c>
      <c r="J11" s="42">
        <v>110428</v>
      </c>
      <c r="K11" s="38">
        <f t="shared" si="1"/>
        <v>1732301</v>
      </c>
      <c r="L11" s="59"/>
      <c r="M11" s="59"/>
      <c r="N11" s="59"/>
    </row>
    <row r="12" spans="1:14" ht="16.5" customHeight="1">
      <c r="A12" s="22" t="s">
        <v>68</v>
      </c>
      <c r="B12" s="42">
        <v>18741</v>
      </c>
      <c r="C12" s="42">
        <v>17058</v>
      </c>
      <c r="D12" s="42">
        <v>23038</v>
      </c>
      <c r="E12" s="42">
        <v>14485</v>
      </c>
      <c r="F12" s="42">
        <v>12635</v>
      </c>
      <c r="G12" s="42">
        <v>1536</v>
      </c>
      <c r="H12" s="42">
        <v>11340</v>
      </c>
      <c r="I12" s="42">
        <v>17777</v>
      </c>
      <c r="J12" s="42">
        <v>5168</v>
      </c>
      <c r="K12" s="38">
        <f t="shared" si="1"/>
        <v>121778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233948</v>
      </c>
      <c r="C13" s="42">
        <f>+C11-C12</f>
        <v>186226</v>
      </c>
      <c r="D13" s="42">
        <f>+D11-D12</f>
        <v>240952</v>
      </c>
      <c r="E13" s="42">
        <f aca="true" t="shared" si="3" ref="E13:J13">+E11-E12</f>
        <v>132775</v>
      </c>
      <c r="F13" s="42">
        <f t="shared" si="3"/>
        <v>181131</v>
      </c>
      <c r="G13" s="42">
        <f t="shared" si="3"/>
        <v>40731</v>
      </c>
      <c r="H13" s="42">
        <f t="shared" si="3"/>
        <v>205440</v>
      </c>
      <c r="I13" s="42">
        <f t="shared" si="3"/>
        <v>284060</v>
      </c>
      <c r="J13" s="42">
        <f t="shared" si="3"/>
        <v>105260</v>
      </c>
      <c r="K13" s="38">
        <f t="shared" si="1"/>
        <v>1610523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1.218370076264452</v>
      </c>
      <c r="C18" s="39">
        <v>1.309340769165992</v>
      </c>
      <c r="D18" s="39">
        <v>1.138103322372581</v>
      </c>
      <c r="E18" s="39">
        <v>1.432563853670205</v>
      </c>
      <c r="F18" s="39">
        <v>1.029693892937924</v>
      </c>
      <c r="G18" s="39">
        <v>0.747009687201159</v>
      </c>
      <c r="H18" s="39">
        <v>1.132376329645111</v>
      </c>
      <c r="I18" s="39">
        <v>1.114814200293198</v>
      </c>
      <c r="J18" s="39">
        <v>0.99422798331446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1523417.23</v>
      </c>
      <c r="C20" s="36">
        <f aca="true" t="shared" si="4" ref="C20:J20">SUM(C21:C28)</f>
        <v>1472310.9</v>
      </c>
      <c r="D20" s="36">
        <f t="shared" si="4"/>
        <v>1817842.88</v>
      </c>
      <c r="E20" s="36">
        <f t="shared" si="4"/>
        <v>1117525.6099999999</v>
      </c>
      <c r="F20" s="36">
        <f t="shared" si="4"/>
        <v>1106670.5599999998</v>
      </c>
      <c r="G20" s="36">
        <f t="shared" si="4"/>
        <v>176679.57</v>
      </c>
      <c r="H20" s="36">
        <f t="shared" si="4"/>
        <v>1065013.63</v>
      </c>
      <c r="I20" s="36">
        <f t="shared" si="4"/>
        <v>1526239.47</v>
      </c>
      <c r="J20" s="36">
        <f t="shared" si="4"/>
        <v>539753.54</v>
      </c>
      <c r="K20" s="36">
        <f aca="true" t="shared" si="5" ref="K20:K28">SUM(B20:J20)</f>
        <v>10345453.39</v>
      </c>
      <c r="L20"/>
      <c r="M20"/>
      <c r="N20"/>
    </row>
    <row r="21" spans="1:14" ht="16.5" customHeight="1">
      <c r="A21" s="35" t="s">
        <v>28</v>
      </c>
      <c r="B21" s="58">
        <f>ROUND((B15+B16)*B7,2)</f>
        <v>1207769.07</v>
      </c>
      <c r="C21" s="58">
        <f>ROUND((C15+C16)*C7,2)</f>
        <v>1082926.91</v>
      </c>
      <c r="D21" s="58">
        <f aca="true" t="shared" si="6" ref="D21:J21">ROUND((D15+D16)*D7,2)</f>
        <v>1539500.17</v>
      </c>
      <c r="E21" s="58">
        <f t="shared" si="6"/>
        <v>752513.52</v>
      </c>
      <c r="F21" s="58">
        <f t="shared" si="6"/>
        <v>1037056.86</v>
      </c>
      <c r="G21" s="58">
        <f t="shared" si="6"/>
        <v>220395.89</v>
      </c>
      <c r="H21" s="58">
        <f t="shared" si="6"/>
        <v>902843.45</v>
      </c>
      <c r="I21" s="58">
        <f t="shared" si="6"/>
        <v>1304059.78</v>
      </c>
      <c r="J21" s="58">
        <f t="shared" si="6"/>
        <v>527738.39</v>
      </c>
      <c r="K21" s="30">
        <f t="shared" si="5"/>
        <v>8574804.040000001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263740.62</v>
      </c>
      <c r="C22" s="30">
        <f t="shared" si="7"/>
        <v>334993.44</v>
      </c>
      <c r="D22" s="30">
        <f t="shared" si="7"/>
        <v>212610.09</v>
      </c>
      <c r="E22" s="30">
        <f t="shared" si="7"/>
        <v>325510.15</v>
      </c>
      <c r="F22" s="30">
        <f t="shared" si="7"/>
        <v>30794.26</v>
      </c>
      <c r="G22" s="30">
        <f t="shared" si="7"/>
        <v>-55758.03</v>
      </c>
      <c r="H22" s="30">
        <f t="shared" si="7"/>
        <v>119515.1</v>
      </c>
      <c r="I22" s="30">
        <f t="shared" si="7"/>
        <v>149724.58</v>
      </c>
      <c r="J22" s="30">
        <f t="shared" si="7"/>
        <v>-3046.11</v>
      </c>
      <c r="K22" s="30">
        <f t="shared" si="5"/>
        <v>1378084.1</v>
      </c>
      <c r="L22"/>
      <c r="M22"/>
      <c r="N22"/>
    </row>
    <row r="23" spans="1:14" ht="16.5" customHeight="1">
      <c r="A23" s="18" t="s">
        <v>26</v>
      </c>
      <c r="B23" s="30">
        <v>47615.61</v>
      </c>
      <c r="C23" s="30">
        <v>48532.57</v>
      </c>
      <c r="D23" s="30">
        <v>57613.95</v>
      </c>
      <c r="E23" s="30">
        <v>34291.15</v>
      </c>
      <c r="F23" s="30">
        <v>35297.53</v>
      </c>
      <c r="G23" s="30">
        <v>9267.35</v>
      </c>
      <c r="H23" s="30">
        <v>37350.3</v>
      </c>
      <c r="I23" s="30">
        <v>66382.93</v>
      </c>
      <c r="J23" s="30">
        <v>19053.99</v>
      </c>
      <c r="K23" s="30">
        <f t="shared" si="5"/>
        <v>355405.38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1362.52</v>
      </c>
      <c r="C26" s="30">
        <v>1318.24</v>
      </c>
      <c r="D26" s="30">
        <v>1625.65</v>
      </c>
      <c r="E26" s="30">
        <v>1000.4</v>
      </c>
      <c r="F26" s="30">
        <v>989.98</v>
      </c>
      <c r="G26" s="30">
        <v>158.92</v>
      </c>
      <c r="H26" s="30">
        <v>953.51</v>
      </c>
      <c r="I26" s="30">
        <v>1365.13</v>
      </c>
      <c r="J26" s="30">
        <v>481.96</v>
      </c>
      <c r="K26" s="30">
        <f t="shared" si="5"/>
        <v>9256.309999999998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-134199.46</v>
      </c>
      <c r="C31" s="30">
        <f t="shared" si="8"/>
        <v>-85947.33</v>
      </c>
      <c r="D31" s="30">
        <f t="shared" si="8"/>
        <v>-123990.45</v>
      </c>
      <c r="E31" s="30">
        <f t="shared" si="8"/>
        <v>-101888.3</v>
      </c>
      <c r="F31" s="30">
        <f t="shared" si="8"/>
        <v>-59910.909999999996</v>
      </c>
      <c r="G31" s="30">
        <f t="shared" si="8"/>
        <v>-78239.98000000001</v>
      </c>
      <c r="H31" s="30">
        <f t="shared" si="8"/>
        <v>-46589.24</v>
      </c>
      <c r="I31" s="30">
        <f t="shared" si="8"/>
        <v>-102354.41</v>
      </c>
      <c r="J31" s="30">
        <f t="shared" si="8"/>
        <v>-30885.62</v>
      </c>
      <c r="K31" s="30">
        <f aca="true" t="shared" si="9" ref="K31:K39">SUM(B31:J31)</f>
        <v>-764005.7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-123969.76</v>
      </c>
      <c r="C32" s="30">
        <f t="shared" si="10"/>
        <v>-78115.5</v>
      </c>
      <c r="D32" s="30">
        <f t="shared" si="10"/>
        <v>-91829.15</v>
      </c>
      <c r="E32" s="30">
        <f t="shared" si="10"/>
        <v>-95797.44</v>
      </c>
      <c r="F32" s="30">
        <f t="shared" si="10"/>
        <v>-54115.6</v>
      </c>
      <c r="G32" s="30">
        <f t="shared" si="10"/>
        <v>-75495.1</v>
      </c>
      <c r="H32" s="30">
        <f t="shared" si="10"/>
        <v>-39373.14</v>
      </c>
      <c r="I32" s="30">
        <f t="shared" si="10"/>
        <v>-93430.23</v>
      </c>
      <c r="J32" s="30">
        <f t="shared" si="10"/>
        <v>-21699.6</v>
      </c>
      <c r="K32" s="30">
        <f t="shared" si="9"/>
        <v>-673825.52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-71262.4</v>
      </c>
      <c r="C33" s="30">
        <f t="shared" si="11"/>
        <v>-71284.4</v>
      </c>
      <c r="D33" s="30">
        <f t="shared" si="11"/>
        <v>-76890</v>
      </c>
      <c r="E33" s="30">
        <f t="shared" si="11"/>
        <v>-47533.2</v>
      </c>
      <c r="F33" s="30">
        <f t="shared" si="11"/>
        <v>-54115.6</v>
      </c>
      <c r="G33" s="30">
        <f t="shared" si="11"/>
        <v>-4791.6</v>
      </c>
      <c r="H33" s="30">
        <f t="shared" si="11"/>
        <v>-27640.8</v>
      </c>
      <c r="I33" s="30">
        <f t="shared" si="11"/>
        <v>-75121.2</v>
      </c>
      <c r="J33" s="30">
        <f t="shared" si="11"/>
        <v>-16051.2</v>
      </c>
      <c r="K33" s="30">
        <f t="shared" si="9"/>
        <v>-444690.39999999997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-52707.36</v>
      </c>
      <c r="C36" s="30">
        <v>-6831.1</v>
      </c>
      <c r="D36" s="30">
        <v>-14939.15</v>
      </c>
      <c r="E36" s="30">
        <v>-48264.24</v>
      </c>
      <c r="F36" s="26">
        <v>0</v>
      </c>
      <c r="G36" s="30">
        <v>-70703.5</v>
      </c>
      <c r="H36" s="30">
        <v>-11732.34</v>
      </c>
      <c r="I36" s="30">
        <v>-18309.03</v>
      </c>
      <c r="J36" s="30">
        <v>-5648.4</v>
      </c>
      <c r="K36" s="30">
        <f t="shared" si="9"/>
        <v>-229135.12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-10229.7</v>
      </c>
      <c r="C37" s="27">
        <f t="shared" si="12"/>
        <v>-7831.83</v>
      </c>
      <c r="D37" s="27">
        <f t="shared" si="12"/>
        <v>-32161.300000000003</v>
      </c>
      <c r="E37" s="27">
        <f t="shared" si="12"/>
        <v>-6090.86</v>
      </c>
      <c r="F37" s="27">
        <f t="shared" si="12"/>
        <v>-5795.3099999999995</v>
      </c>
      <c r="G37" s="27">
        <f t="shared" si="12"/>
        <v>-2744.88</v>
      </c>
      <c r="H37" s="27">
        <f t="shared" si="12"/>
        <v>-7216.1</v>
      </c>
      <c r="I37" s="27">
        <f t="shared" si="12"/>
        <v>-8924.18</v>
      </c>
      <c r="J37" s="27">
        <f t="shared" si="12"/>
        <v>-9186.02</v>
      </c>
      <c r="K37" s="30">
        <f t="shared" si="9"/>
        <v>-90180.18000000001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-2653.2</v>
      </c>
      <c r="C43" s="17">
        <v>-501.6</v>
      </c>
      <c r="D43" s="17">
        <v>-739.2</v>
      </c>
      <c r="E43" s="17">
        <v>-528</v>
      </c>
      <c r="F43" s="17">
        <v>-290.4</v>
      </c>
      <c r="G43" s="17">
        <v>-1861.2</v>
      </c>
      <c r="H43" s="17">
        <v>-1914</v>
      </c>
      <c r="I43" s="17">
        <v>-1333.2</v>
      </c>
      <c r="J43" s="17">
        <v>-26.4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-7576.5</v>
      </c>
      <c r="C47" s="17">
        <v>-7330.23</v>
      </c>
      <c r="D47" s="17">
        <v>-9039.65</v>
      </c>
      <c r="E47" s="17">
        <v>-5562.86</v>
      </c>
      <c r="F47" s="17">
        <v>-5504.91</v>
      </c>
      <c r="G47" s="17">
        <v>-883.68</v>
      </c>
      <c r="H47" s="17">
        <v>-5302.1</v>
      </c>
      <c r="I47" s="17">
        <v>-7590.98</v>
      </c>
      <c r="J47" s="17">
        <v>-2680.02</v>
      </c>
      <c r="K47" s="30">
        <f t="shared" si="13"/>
        <v>-51470.929999999986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-106164.02</v>
      </c>
      <c r="C51" s="30">
        <v>-114425.06</v>
      </c>
      <c r="D51" s="30">
        <v>-148788.62</v>
      </c>
      <c r="E51" s="30">
        <v>-102293.07</v>
      </c>
      <c r="F51" s="30">
        <v>-67852.48</v>
      </c>
      <c r="G51" s="30">
        <v>-6259.35</v>
      </c>
      <c r="H51" s="30">
        <v>-54142.83</v>
      </c>
      <c r="I51" s="30">
        <v>-85064.72</v>
      </c>
      <c r="J51" s="30">
        <v>-24452.39</v>
      </c>
      <c r="K51" s="30">
        <f t="shared" si="13"/>
        <v>-709442.5399999999</v>
      </c>
      <c r="L51" s="59"/>
      <c r="M51" s="59"/>
      <c r="N51" s="59"/>
    </row>
    <row r="52" spans="1:14" ht="16.5" customHeight="1">
      <c r="A52" s="25" t="s">
        <v>75</v>
      </c>
      <c r="B52" s="30">
        <v>106164.02</v>
      </c>
      <c r="C52" s="30">
        <v>114425.06</v>
      </c>
      <c r="D52" s="30">
        <v>148788.62</v>
      </c>
      <c r="E52" s="30">
        <v>102293.07</v>
      </c>
      <c r="F52" s="30">
        <v>67852.48</v>
      </c>
      <c r="G52" s="30">
        <v>6259.35</v>
      </c>
      <c r="H52" s="30">
        <v>54142.83</v>
      </c>
      <c r="I52" s="30">
        <v>85064.72</v>
      </c>
      <c r="J52" s="30">
        <v>24452.39</v>
      </c>
      <c r="K52" s="30">
        <f t="shared" si="13"/>
        <v>709442.5399999999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1389217.77</v>
      </c>
      <c r="C54" s="27">
        <f t="shared" si="15"/>
        <v>1386363.5699999998</v>
      </c>
      <c r="D54" s="27">
        <f t="shared" si="15"/>
        <v>1693852.43</v>
      </c>
      <c r="E54" s="27">
        <f t="shared" si="15"/>
        <v>1015637.3099999998</v>
      </c>
      <c r="F54" s="27">
        <f t="shared" si="15"/>
        <v>1046759.6499999998</v>
      </c>
      <c r="G54" s="27">
        <f t="shared" si="15"/>
        <v>98439.59</v>
      </c>
      <c r="H54" s="27">
        <f t="shared" si="15"/>
        <v>1018424.3899999999</v>
      </c>
      <c r="I54" s="27">
        <f t="shared" si="15"/>
        <v>1423885.06</v>
      </c>
      <c r="J54" s="27">
        <f t="shared" si="15"/>
        <v>508867.92000000004</v>
      </c>
      <c r="K54" s="20">
        <f>SUM(B54:J54)</f>
        <v>9581447.689999998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1389217.77</v>
      </c>
      <c r="C60" s="10">
        <f t="shared" si="17"/>
        <v>1386363.573218487</v>
      </c>
      <c r="D60" s="10">
        <f t="shared" si="17"/>
        <v>1693852.428158415</v>
      </c>
      <c r="E60" s="10">
        <f t="shared" si="17"/>
        <v>1015637.308097301</v>
      </c>
      <c r="F60" s="10">
        <f t="shared" si="17"/>
        <v>1046759.64533205</v>
      </c>
      <c r="G60" s="10">
        <f t="shared" si="17"/>
        <v>98439.5948490656</v>
      </c>
      <c r="H60" s="10">
        <f t="shared" si="17"/>
        <v>1018424.3921144009</v>
      </c>
      <c r="I60" s="10">
        <f>SUM(I61:I73)</f>
        <v>1423885.06</v>
      </c>
      <c r="J60" s="10">
        <f t="shared" si="17"/>
        <v>508867.9151996889</v>
      </c>
      <c r="K60" s="5">
        <f>SUM(K61:K73)</f>
        <v>9581447.686969409</v>
      </c>
      <c r="L60" s="9"/>
    </row>
    <row r="61" spans="1:12" ht="16.5" customHeight="1">
      <c r="A61" s="7" t="s">
        <v>56</v>
      </c>
      <c r="B61" s="8">
        <v>1211814.6600000001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1211814.6600000001</v>
      </c>
      <c r="L61"/>
    </row>
    <row r="62" spans="1:12" ht="16.5" customHeight="1">
      <c r="A62" s="7" t="s">
        <v>57</v>
      </c>
      <c r="B62" s="8">
        <v>177403.11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177403.11</v>
      </c>
      <c r="L62"/>
    </row>
    <row r="63" spans="1:12" ht="16.5" customHeight="1">
      <c r="A63" s="7" t="s">
        <v>4</v>
      </c>
      <c r="B63" s="6">
        <v>0</v>
      </c>
      <c r="C63" s="8">
        <v>1386363.573218487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1386363.573218487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1693852.428158415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1693852.428158415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1015637.308097301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1015637.308097301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1046759.64533205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1046759.64533205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98439.5948490656</v>
      </c>
      <c r="H67" s="6">
        <v>0</v>
      </c>
      <c r="I67" s="6">
        <v>0</v>
      </c>
      <c r="J67" s="6">
        <v>0</v>
      </c>
      <c r="K67" s="5">
        <f t="shared" si="18"/>
        <v>98439.5948490656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1018424.3921144009</v>
      </c>
      <c r="I68" s="6">
        <v>0</v>
      </c>
      <c r="J68" s="6">
        <v>0</v>
      </c>
      <c r="K68" s="5">
        <f t="shared" si="18"/>
        <v>1018424.3921144009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522138.64999999997</v>
      </c>
      <c r="J70" s="6">
        <v>0</v>
      </c>
      <c r="K70" s="5">
        <f t="shared" si="18"/>
        <v>522138.64999999997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901746.41</v>
      </c>
      <c r="J71" s="6">
        <v>0</v>
      </c>
      <c r="K71" s="5">
        <f t="shared" si="18"/>
        <v>901746.41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508867.9151996889</v>
      </c>
      <c r="K72" s="5">
        <f t="shared" si="18"/>
        <v>508867.9151996889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2023-01-17T22:28:28Z</dcterms:modified>
  <cp:category/>
  <cp:version/>
  <cp:contentType/>
  <cp:contentStatus/>
</cp:coreProperties>
</file>