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<sst xmlns="http://schemas.openxmlformats.org/spreadsheetml/2006/main" count="82" uniqueCount="81">
  <si>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</si>
  <si>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</si>
  <si>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</si>
  <si>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</si>
  <si>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</si>
  <si>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</si>
  <si>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</si>
  <si>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</si>
  <si>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</si>
  <si>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</si>
  <si>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</si>
  <si>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</si>
  <si>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</si>
  <si>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</si>
  <si>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</si>
  <si>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</si>
  <si>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</si>
  <si>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</si>
  <si>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</si>
  <si>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</si>
  <si>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</si>
  <si>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</si>
  <si>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</si>
  <si>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</si>
  <si>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</si>
  <si>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</si>
  <si>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</si>
  <si>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</si>
  <si>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</si>
  <si>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</si>
  <si>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</si>
  <si>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</si>
  <si>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</si>
  <si>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</si>
  <si>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</si>
  <si>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</si>
  <si>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</si>
  <si>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</si>
  <si>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</si>
  <si>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</si>
  <si>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</si>
  <si>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</si>
  <si>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</si>
  <si>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</si>
  <si>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</si>
  <si>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</si>
  <si>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</si>
  <si>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</si>
  <si>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</si>
  <si>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</si>
  <si>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</si>
  <si>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</si>
  <si>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</si>
  <si>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</si>
  <si>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</si>
  <si>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</si>
  <si>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</si>
  <si>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</si>
  <si>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</si>
  <si>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</si>
  <si>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</si>
  <si>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</si>
  <si>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</si>
  <si>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</si>
  <si>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</si>
  <si>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</si>
  <si>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</si>
  <si>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</si>
  <si>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</si>
  <si>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</si>
  <si>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</si>
  <si>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</si>
  <si>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</si>
  <si>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</si>
  <si>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</si>
  <si>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</si>
  <si>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</si>
  <si>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</si>
  <si>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06/01/23 - VENCIMENTO 13/01/23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</si>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</sst>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257275</v>
      </c>
      <c r="C7" s="46">
        <f aca="true" t="shared" si="0" ref="C7:J7">+C8+C11</f>
        <v>200228</v>
      </c>
      <c r="D7" s="46">
        <f t="shared" si="0"/>
        <v>260175</v>
      </c>
      <c r="E7" s="46">
        <f t="shared" si="0"/>
        <v>140293</v>
      </c>
      <c r="F7" s="46">
        <f t="shared" si="0"/>
        <v>182858</v>
      </c>
      <c r="G7" s="46">
        <f t="shared" si="0"/>
        <v>182029</v>
      </c>
      <c r="H7" s="46">
        <f t="shared" si="0"/>
        <v>215734</v>
      </c>
      <c r="I7" s="46">
        <f t="shared" si="0"/>
        <v>296627</v>
      </c>
      <c r="J7" s="46">
        <f t="shared" si="0"/>
        <v>94422</v>
      </c>
      <c r="K7" s="38">
        <f aca="true" t="shared" si="1" ref="K7:K13">SUM(B7:J7)</f>
        <v>1829641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14958</v>
      </c>
      <c r="C8" s="44">
        <f t="shared" si="2"/>
        <v>13697</v>
      </c>
      <c r="D8" s="44">
        <f t="shared" si="2"/>
        <v>14971</v>
      </c>
      <c r="E8" s="44">
        <f t="shared" si="2"/>
        <v>9732</v>
      </c>
      <c r="F8" s="44">
        <f t="shared" si="2"/>
        <v>11164</v>
      </c>
      <c r="G8" s="44">
        <f t="shared" si="2"/>
        <v>6162</v>
      </c>
      <c r="H8" s="44">
        <f t="shared" si="2"/>
        <v>5528</v>
      </c>
      <c r="I8" s="44">
        <f t="shared" si="2"/>
        <v>16052</v>
      </c>
      <c r="J8" s="44">
        <f t="shared" si="2"/>
        <v>2783</v>
      </c>
      <c r="K8" s="38">
        <f t="shared" si="1"/>
        <v>95047</v>
      </c>
      <c r="L8"/>
      <c r="M8"/>
      <c r="N8"/>
    </row>
    <row r="9" spans="1:14" ht="16.5" customHeight="1">
      <c r="A9" s="22" t="s">
        <v>32</v>
      </c>
      <c r="B9" s="44">
        <v>14926</v>
      </c>
      <c r="C9" s="44">
        <v>13693</v>
      </c>
      <c r="D9" s="44">
        <v>14968</v>
      </c>
      <c r="E9" s="44">
        <v>9557</v>
      </c>
      <c r="F9" s="44">
        <v>11152</v>
      </c>
      <c r="G9" s="44">
        <v>6160</v>
      </c>
      <c r="H9" s="44">
        <v>5528</v>
      </c>
      <c r="I9" s="44">
        <v>15996</v>
      </c>
      <c r="J9" s="44">
        <v>2783</v>
      </c>
      <c r="K9" s="38">
        <f t="shared" si="1"/>
        <v>94763</v>
      </c>
      <c r="L9"/>
      <c r="M9"/>
      <c r="N9"/>
    </row>
    <row r="10" spans="1:14" ht="16.5" customHeight="1">
      <c r="A10" s="22" t="s">
        <v>31</v>
      </c>
      <c r="B10" s="44">
        <v>32</v>
      </c>
      <c r="C10" s="44">
        <v>4</v>
      </c>
      <c r="D10" s="44">
        <v>3</v>
      </c>
      <c r="E10" s="44">
        <v>175</v>
      </c>
      <c r="F10" s="44">
        <v>12</v>
      </c>
      <c r="G10" s="44">
        <v>2</v>
      </c>
      <c r="H10" s="44">
        <v>0</v>
      </c>
      <c r="I10" s="44">
        <v>56</v>
      </c>
      <c r="J10" s="44">
        <v>0</v>
      </c>
      <c r="K10" s="38">
        <f t="shared" si="1"/>
        <v>284</v>
      </c>
      <c r="L10"/>
      <c r="M10"/>
      <c r="N10"/>
    </row>
    <row r="11" spans="1:14" ht="16.5" customHeight="1">
      <c r="A11" s="43" t="s">
        <v>67</v>
      </c>
      <c r="B11" s="42">
        <v>242317</v>
      </c>
      <c r="C11" s="42">
        <v>186531</v>
      </c>
      <c r="D11" s="42">
        <v>245204</v>
      </c>
      <c r="E11" s="42">
        <v>130561</v>
      </c>
      <c r="F11" s="42">
        <v>171694</v>
      </c>
      <c r="G11" s="42">
        <v>175867</v>
      </c>
      <c r="H11" s="42">
        <v>210206</v>
      </c>
      <c r="I11" s="42">
        <v>280575</v>
      </c>
      <c r="J11" s="42">
        <v>91639</v>
      </c>
      <c r="K11" s="38">
        <f t="shared" si="1"/>
        <v>1734594</v>
      </c>
      <c r="L11" s="59"/>
      <c r="M11" s="59"/>
      <c r="N11" s="59"/>
    </row>
    <row r="12" spans="1:14" ht="16.5" customHeight="1">
      <c r="A12" s="22" t="s">
        <v>68</v>
      </c>
      <c r="B12" s="42">
        <v>18928</v>
      </c>
      <c r="C12" s="42">
        <v>16242</v>
      </c>
      <c r="D12" s="42">
        <v>21837</v>
      </c>
      <c r="E12" s="42">
        <v>13687</v>
      </c>
      <c r="F12" s="42">
        <v>11529</v>
      </c>
      <c r="G12" s="42">
        <v>11081</v>
      </c>
      <c r="H12" s="42">
        <v>11428</v>
      </c>
      <c r="I12" s="42">
        <v>16291</v>
      </c>
      <c r="J12" s="42">
        <v>4268</v>
      </c>
      <c r="K12" s="38">
        <f t="shared" si="1"/>
        <v>125291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223389</v>
      </c>
      <c r="C13" s="42">
        <f>+C11-C12</f>
        <v>170289</v>
      </c>
      <c r="D13" s="42">
        <f>+D11-D12</f>
        <v>223367</v>
      </c>
      <c r="E13" s="42">
        <f aca="true" t="shared" si="3" ref="E13:J13">+E11-E12</f>
        <v>116874</v>
      </c>
      <c r="F13" s="42">
        <f t="shared" si="3"/>
        <v>160165</v>
      </c>
      <c r="G13" s="42">
        <f t="shared" si="3"/>
        <v>164786</v>
      </c>
      <c r="H13" s="42">
        <f t="shared" si="3"/>
        <v>198778</v>
      </c>
      <c r="I13" s="42">
        <f t="shared" si="3"/>
        <v>264284</v>
      </c>
      <c r="J13" s="42">
        <f t="shared" si="3"/>
        <v>87371</v>
      </c>
      <c r="K13" s="38">
        <f t="shared" si="1"/>
        <v>1609303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1.265421787077382</v>
      </c>
      <c r="C18" s="39">
        <v>1.416987731563247</v>
      </c>
      <c r="D18" s="39">
        <v>1.220957634873227</v>
      </c>
      <c r="E18" s="39">
        <v>1.58583879304857</v>
      </c>
      <c r="F18" s="39">
        <v>1.140293543028353</v>
      </c>
      <c r="G18" s="39">
        <v>1.239994056399149</v>
      </c>
      <c r="H18" s="39">
        <v>1.19351650670836</v>
      </c>
      <c r="I18" s="39">
        <v>1.198867346671675</v>
      </c>
      <c r="J18" s="39">
        <v>1.178112211330747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1511557.7</v>
      </c>
      <c r="C20" s="36">
        <f aca="true" t="shared" si="4" ref="C20:J20">SUM(C21:C28)</f>
        <v>1453796.27</v>
      </c>
      <c r="D20" s="36">
        <f t="shared" si="4"/>
        <v>1803567.46</v>
      </c>
      <c r="E20" s="36">
        <f t="shared" si="4"/>
        <v>1097285.1800000002</v>
      </c>
      <c r="F20" s="36">
        <f t="shared" si="4"/>
        <v>1088860.5799999998</v>
      </c>
      <c r="G20" s="36">
        <f t="shared" si="4"/>
        <v>1189125.4899999998</v>
      </c>
      <c r="H20" s="36">
        <f t="shared" si="4"/>
        <v>1086522.1600000001</v>
      </c>
      <c r="I20" s="36">
        <f t="shared" si="4"/>
        <v>1528872.9</v>
      </c>
      <c r="J20" s="36">
        <f t="shared" si="4"/>
        <v>529189.4800000001</v>
      </c>
      <c r="K20" s="36">
        <f aca="true" t="shared" si="5" ref="K20:K28">SUM(B20:J20)</f>
        <v>11288777.22</v>
      </c>
      <c r="L20"/>
      <c r="M20"/>
      <c r="N20"/>
    </row>
    <row r="21" spans="1:14" ht="16.5" customHeight="1">
      <c r="A21" s="35" t="s">
        <v>28</v>
      </c>
      <c r="B21" s="58">
        <f>ROUND((B15+B16)*B7,2)</f>
        <v>1155447.75</v>
      </c>
      <c r="C21" s="58">
        <f>ROUND((C15+C16)*C7,2)</f>
        <v>987904.93</v>
      </c>
      <c r="D21" s="58">
        <f aca="true" t="shared" si="6" ref="D21:J21">ROUND((D15+D16)*D7,2)</f>
        <v>1423027.16</v>
      </c>
      <c r="E21" s="58">
        <f t="shared" si="6"/>
        <v>667149.33</v>
      </c>
      <c r="F21" s="58">
        <f t="shared" si="6"/>
        <v>920214.6</v>
      </c>
      <c r="G21" s="58">
        <f t="shared" si="6"/>
        <v>925326.22</v>
      </c>
      <c r="H21" s="58">
        <f t="shared" si="6"/>
        <v>873183.37</v>
      </c>
      <c r="I21" s="58">
        <f t="shared" si="6"/>
        <v>1212759.49</v>
      </c>
      <c r="J21" s="58">
        <f t="shared" si="6"/>
        <v>436815.06</v>
      </c>
      <c r="K21" s="30">
        <f t="shared" si="5"/>
        <v>8601827.91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306681.01</v>
      </c>
      <c r="C22" s="30">
        <f t="shared" si="7"/>
        <v>411944.24</v>
      </c>
      <c r="D22" s="30">
        <f t="shared" si="7"/>
        <v>314428.72</v>
      </c>
      <c r="E22" s="30">
        <f t="shared" si="7"/>
        <v>390841.96</v>
      </c>
      <c r="F22" s="30">
        <f t="shared" si="7"/>
        <v>129100.17</v>
      </c>
      <c r="G22" s="30">
        <f t="shared" si="7"/>
        <v>222072.79</v>
      </c>
      <c r="H22" s="30">
        <f t="shared" si="7"/>
        <v>168975.4</v>
      </c>
      <c r="I22" s="30">
        <f t="shared" si="7"/>
        <v>241178.26</v>
      </c>
      <c r="J22" s="30">
        <f t="shared" si="7"/>
        <v>77802.1</v>
      </c>
      <c r="K22" s="30">
        <f t="shared" si="5"/>
        <v>2263024.65</v>
      </c>
      <c r="L22"/>
      <c r="M22"/>
      <c r="N22"/>
    </row>
    <row r="23" spans="1:14" ht="16.5" customHeight="1">
      <c r="A23" s="18" t="s">
        <v>26</v>
      </c>
      <c r="B23" s="30">
        <v>45186.5</v>
      </c>
      <c r="C23" s="30">
        <v>48143.83</v>
      </c>
      <c r="D23" s="30">
        <v>58052.83</v>
      </c>
      <c r="E23" s="30">
        <v>34129.99</v>
      </c>
      <c r="F23" s="30">
        <v>36068.19</v>
      </c>
      <c r="G23" s="30">
        <v>38079.38</v>
      </c>
      <c r="H23" s="30">
        <v>39069.03</v>
      </c>
      <c r="I23" s="30">
        <v>68899.44</v>
      </c>
      <c r="J23" s="30">
        <v>18588.49</v>
      </c>
      <c r="K23" s="30">
        <f t="shared" si="5"/>
        <v>386217.68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1313.03</v>
      </c>
      <c r="C26" s="30">
        <v>1263.53</v>
      </c>
      <c r="D26" s="30">
        <v>1565.73</v>
      </c>
      <c r="E26" s="30">
        <v>953.51</v>
      </c>
      <c r="F26" s="30">
        <v>945.69</v>
      </c>
      <c r="G26" s="30">
        <v>1031.66</v>
      </c>
      <c r="H26" s="30">
        <v>943.09</v>
      </c>
      <c r="I26" s="30">
        <v>1328.66</v>
      </c>
      <c r="J26" s="30">
        <v>458.52</v>
      </c>
      <c r="K26" s="30">
        <f t="shared" si="5"/>
        <v>9803.42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-136289.66</v>
      </c>
      <c r="C31" s="30">
        <f t="shared" si="8"/>
        <v>-74311.81</v>
      </c>
      <c r="D31" s="30">
        <f t="shared" si="8"/>
        <v>-112106.70000000001</v>
      </c>
      <c r="E31" s="30">
        <f t="shared" si="8"/>
        <v>-103326.30000000002</v>
      </c>
      <c r="F31" s="30">
        <f t="shared" si="8"/>
        <v>-56433.71000000001</v>
      </c>
      <c r="G31" s="30">
        <f t="shared" si="8"/>
        <v>-118973.59999999999</v>
      </c>
      <c r="H31" s="30">
        <f t="shared" si="8"/>
        <v>-44838.76</v>
      </c>
      <c r="I31" s="30">
        <f t="shared" si="8"/>
        <v>-99205.4</v>
      </c>
      <c r="J31" s="30">
        <f t="shared" si="8"/>
        <v>-27578.11</v>
      </c>
      <c r="K31" s="30">
        <f aca="true" t="shared" si="9" ref="K31:K39">SUM(B31:J31)</f>
        <v>-773064.0500000002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-126974.70999999999</v>
      </c>
      <c r="C32" s="30">
        <f t="shared" si="10"/>
        <v>-67285.8</v>
      </c>
      <c r="D32" s="30">
        <f t="shared" si="10"/>
        <v>-81017.8</v>
      </c>
      <c r="E32" s="30">
        <f t="shared" si="10"/>
        <v>-98024.20000000001</v>
      </c>
      <c r="F32" s="30">
        <f t="shared" si="10"/>
        <v>-49068.8</v>
      </c>
      <c r="G32" s="30">
        <f t="shared" si="10"/>
        <v>-109672.9</v>
      </c>
      <c r="H32" s="30">
        <f t="shared" si="10"/>
        <v>-37416.61</v>
      </c>
      <c r="I32" s="30">
        <f t="shared" si="10"/>
        <v>-90815.45</v>
      </c>
      <c r="J32" s="30">
        <f t="shared" si="10"/>
        <v>-18548.870000000003</v>
      </c>
      <c r="K32" s="30">
        <f t="shared" si="9"/>
        <v>-678825.1399999999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-65674.4</v>
      </c>
      <c r="C33" s="30">
        <f t="shared" si="11"/>
        <v>-60249.2</v>
      </c>
      <c r="D33" s="30">
        <f t="shared" si="11"/>
        <v>-65859.2</v>
      </c>
      <c r="E33" s="30">
        <f t="shared" si="11"/>
        <v>-42050.8</v>
      </c>
      <c r="F33" s="30">
        <f t="shared" si="11"/>
        <v>-49068.8</v>
      </c>
      <c r="G33" s="30">
        <f t="shared" si="11"/>
        <v>-27104</v>
      </c>
      <c r="H33" s="30">
        <f t="shared" si="11"/>
        <v>-24323.2</v>
      </c>
      <c r="I33" s="30">
        <f t="shared" si="11"/>
        <v>-70382.4</v>
      </c>
      <c r="J33" s="30">
        <f t="shared" si="11"/>
        <v>-12245.2</v>
      </c>
      <c r="K33" s="30">
        <f t="shared" si="9"/>
        <v>-416957.2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-61300.31</v>
      </c>
      <c r="C36" s="30">
        <v>-7036.6</v>
      </c>
      <c r="D36" s="30">
        <v>-15158.6</v>
      </c>
      <c r="E36" s="30">
        <v>-55973.4</v>
      </c>
      <c r="F36" s="26">
        <v>0</v>
      </c>
      <c r="G36" s="30">
        <v>-82568.9</v>
      </c>
      <c r="H36" s="30">
        <v>-13093.41</v>
      </c>
      <c r="I36" s="30">
        <v>-20433.05</v>
      </c>
      <c r="J36" s="30">
        <v>-6303.67</v>
      </c>
      <c r="K36" s="30">
        <f t="shared" si="9"/>
        <v>-261867.94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-9314.95</v>
      </c>
      <c r="C37" s="27">
        <f t="shared" si="12"/>
        <v>-7026.01</v>
      </c>
      <c r="D37" s="27">
        <f t="shared" si="12"/>
        <v>-31088.9</v>
      </c>
      <c r="E37" s="27">
        <f t="shared" si="12"/>
        <v>-5302.1</v>
      </c>
      <c r="F37" s="27">
        <f t="shared" si="12"/>
        <v>-7364.91</v>
      </c>
      <c r="G37" s="27">
        <f t="shared" si="12"/>
        <v>-9300.7</v>
      </c>
      <c r="H37" s="27">
        <f t="shared" si="12"/>
        <v>-7422.15</v>
      </c>
      <c r="I37" s="27">
        <f t="shared" si="12"/>
        <v>-8389.95</v>
      </c>
      <c r="J37" s="27">
        <f t="shared" si="12"/>
        <v>-9029.24</v>
      </c>
      <c r="K37" s="30">
        <f t="shared" si="9"/>
        <v>-94238.90999999999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-2013.7</v>
      </c>
      <c r="C39" s="27">
        <v>0</v>
      </c>
      <c r="D39" s="27">
        <v>0</v>
      </c>
      <c r="E39" s="27">
        <v>0</v>
      </c>
      <c r="F39" s="27">
        <v>-2106.27</v>
      </c>
      <c r="G39" s="27">
        <v>-3564</v>
      </c>
      <c r="H39" s="27">
        <v>-2178</v>
      </c>
      <c r="I39" s="27">
        <v>-1001.78</v>
      </c>
      <c r="J39" s="27">
        <v>0</v>
      </c>
      <c r="K39" s="30">
        <f t="shared" si="9"/>
        <v>-10863.750000000002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-7301.25</v>
      </c>
      <c r="C47" s="17">
        <v>-7026.01</v>
      </c>
      <c r="D47" s="17">
        <v>-8706.45</v>
      </c>
      <c r="E47" s="17">
        <v>-5302.1</v>
      </c>
      <c r="F47" s="17">
        <v>-5258.64</v>
      </c>
      <c r="G47" s="17">
        <v>-5736.7</v>
      </c>
      <c r="H47" s="17">
        <v>-5244.15</v>
      </c>
      <c r="I47" s="17">
        <v>-7388.17</v>
      </c>
      <c r="J47" s="17">
        <v>-2549.64</v>
      </c>
      <c r="K47" s="30">
        <f t="shared" si="13"/>
        <v>-54513.10999999999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-111207.68</v>
      </c>
      <c r="C51" s="30">
        <v>-117928.29</v>
      </c>
      <c r="D51" s="30">
        <v>-151376.27</v>
      </c>
      <c r="E51" s="30">
        <v>-107051.5</v>
      </c>
      <c r="F51" s="30">
        <v>-68651.74</v>
      </c>
      <c r="G51" s="30">
        <v>-72387.74</v>
      </c>
      <c r="H51" s="30">
        <v>-57555.98</v>
      </c>
      <c r="I51" s="30">
        <v>-83967.07</v>
      </c>
      <c r="J51" s="30">
        <v>-23920.01</v>
      </c>
      <c r="K51" s="30">
        <f t="shared" si="13"/>
        <v>-794046.28</v>
      </c>
      <c r="L51" s="59"/>
      <c r="M51" s="59"/>
      <c r="N51" s="59"/>
    </row>
    <row r="52" spans="1:14" ht="16.5" customHeight="1">
      <c r="A52" s="25" t="s">
        <v>75</v>
      </c>
      <c r="B52" s="30">
        <v>111207.68</v>
      </c>
      <c r="C52" s="30">
        <v>117928.29</v>
      </c>
      <c r="D52" s="30">
        <v>151376.27</v>
      </c>
      <c r="E52" s="30">
        <v>107051.5</v>
      </c>
      <c r="F52" s="30">
        <v>68651.74</v>
      </c>
      <c r="G52" s="30">
        <v>72387.74</v>
      </c>
      <c r="H52" s="30">
        <v>57555.98</v>
      </c>
      <c r="I52" s="30">
        <v>83967.07</v>
      </c>
      <c r="J52" s="30">
        <v>23920.01</v>
      </c>
      <c r="K52" s="30">
        <f t="shared" si="13"/>
        <v>794046.28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1375268.04</v>
      </c>
      <c r="C54" s="27">
        <f t="shared" si="15"/>
        <v>1379484.46</v>
      </c>
      <c r="D54" s="27">
        <f t="shared" si="15"/>
        <v>1691460.76</v>
      </c>
      <c r="E54" s="27">
        <f t="shared" si="15"/>
        <v>993958.8800000001</v>
      </c>
      <c r="F54" s="27">
        <f t="shared" si="15"/>
        <v>1032426.8699999999</v>
      </c>
      <c r="G54" s="27">
        <f t="shared" si="15"/>
        <v>1070151.8899999997</v>
      </c>
      <c r="H54" s="27">
        <f t="shared" si="15"/>
        <v>1041683.4000000001</v>
      </c>
      <c r="I54" s="27">
        <f t="shared" si="15"/>
        <v>1429667.5</v>
      </c>
      <c r="J54" s="27">
        <f t="shared" si="15"/>
        <v>501611.3700000001</v>
      </c>
      <c r="K54" s="20">
        <f>SUM(B54:J54)</f>
        <v>10515713.169999998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1375268.03</v>
      </c>
      <c r="C60" s="10">
        <f t="shared" si="17"/>
        <v>1379484.455698366</v>
      </c>
      <c r="D60" s="10">
        <f t="shared" si="17"/>
        <v>1691460.755529761</v>
      </c>
      <c r="E60" s="10">
        <f t="shared" si="17"/>
        <v>993958.878237959</v>
      </c>
      <c r="F60" s="10">
        <f t="shared" si="17"/>
        <v>1032426.8665543277</v>
      </c>
      <c r="G60" s="10">
        <f t="shared" si="17"/>
        <v>1070151.892938546</v>
      </c>
      <c r="H60" s="10">
        <f t="shared" si="17"/>
        <v>1041683.3954709341</v>
      </c>
      <c r="I60" s="10">
        <f>SUM(I61:I73)</f>
        <v>1429667.5</v>
      </c>
      <c r="J60" s="10">
        <f t="shared" si="17"/>
        <v>501611.3662657422</v>
      </c>
      <c r="K60" s="5">
        <f>SUM(K61:K73)</f>
        <v>10515713.140695635</v>
      </c>
      <c r="L60" s="9"/>
    </row>
    <row r="61" spans="1:12" ht="16.5" customHeight="1">
      <c r="A61" s="7" t="s">
        <v>56</v>
      </c>
      <c r="B61" s="8">
        <v>1201984.26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1201984.26</v>
      </c>
      <c r="L61"/>
    </row>
    <row r="62" spans="1:12" ht="16.5" customHeight="1">
      <c r="A62" s="7" t="s">
        <v>57</v>
      </c>
      <c r="B62" s="8">
        <v>173283.77000000002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173283.77000000002</v>
      </c>
      <c r="L62"/>
    </row>
    <row r="63" spans="1:12" ht="16.5" customHeight="1">
      <c r="A63" s="7" t="s">
        <v>4</v>
      </c>
      <c r="B63" s="6">
        <v>0</v>
      </c>
      <c r="C63" s="8">
        <v>1379484.455698366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1379484.455698366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1691460.755529761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1691460.755529761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993958.878237959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993958.878237959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1032426.8665543277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1032426.8665543277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1070151.892938546</v>
      </c>
      <c r="H67" s="6">
        <v>0</v>
      </c>
      <c r="I67" s="6">
        <v>0</v>
      </c>
      <c r="J67" s="6">
        <v>0</v>
      </c>
      <c r="K67" s="5">
        <f t="shared" si="18"/>
        <v>1070151.892938546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1041683.3954709341</v>
      </c>
      <c r="I68" s="6">
        <v>0</v>
      </c>
      <c r="J68" s="6">
        <v>0</v>
      </c>
      <c r="K68" s="5">
        <f t="shared" si="18"/>
        <v>1041683.3954709341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526403.5800000001</v>
      </c>
      <c r="J70" s="6">
        <v>0</v>
      </c>
      <c r="K70" s="5">
        <f t="shared" si="18"/>
        <v>526403.5800000001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903263.92</v>
      </c>
      <c r="J71" s="6">
        <v>0</v>
      </c>
      <c r="K71" s="5">
        <f t="shared" si="18"/>
        <v>903263.92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501611.3662657422</v>
      </c>
      <c r="K72" s="5">
        <f t="shared" si="18"/>
        <v>501611.3662657422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2023-01-17T22:24:42Z</dcterms:modified>
  <cp:category/>
  <cp:version/>
  <cp:contentType/>
  <cp:contentStatus/>
</cp:coreProperties>
</file>