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<sst xmlns="http://schemas.openxmlformats.org/spreadsheetml/2006/main" count="86" uniqueCount="85">
  <si>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</si>
  <si>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</si>
  <si>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</si>
  <si>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</si>
  <si>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</si>
  <si>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</si>
  <si>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</si>
  <si>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</si>
  <si>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</si>
  <si>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</si>
  <si>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</si>
  <si>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</si>
  <si>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</si>
  <si>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</si>
  <si>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</si>
  <si>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</si>
  <si>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</si>
  <si>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</si>
  <si>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</si>
  <si>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</si>
  <si>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</si>
  <si>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</si>
  <si>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</si>
  <si>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</si>
  <si>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</si>
  <si>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</si>
  <si>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</si>
  <si>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</si>
  <si>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</si>
  <si>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</si>
  <si>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</si>
  <si>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</si>
  <si>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</si>
  <si>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</si>
  <si>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</si>
  <si>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</si>
  <si>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</si>
  <si>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</si>
  <si>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</si>
  <si>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</si>
  <si>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</si>
  <si>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</si>
  <si>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</si>
  <si>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</si>
  <si>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</si>
  <si>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</si>
  <si>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</si>
  <si>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</si>
  <si>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</si>
  <si>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</si>
  <si>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</si>
  <si>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</si>
  <si>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</si>
  <si>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</si>
  <si>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</si>
  <si>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</si>
  <si>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</si>
  <si>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</si>
  <si>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</si>
  <si>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</si>
  <si>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</si>
  <si>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</si>
  <si>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</si>
  <si>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</si>
  <si>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</si>
  <si>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</si>
  <si>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</si>
  <si>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</si>
  <si>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</si>
  <si>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</si>
  <si>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</si>
  <si>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</si>
  <si>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</si>
  <si>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</si>
  <si>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</si>
  <si>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</si>
  <si>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</si>
  <si>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</si>
  <si>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</si>
  <si>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</si>
  <si>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</si>
  <si>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</si>
  <si>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</si>
  <si>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</si>
  <si>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27/01/23 - VENCIMENTO 03/02/23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</si>
</sst>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77874</v>
      </c>
      <c r="C7" s="10">
        <f aca="true" t="shared" si="0" ref="C7:K7">C8+C11</f>
        <v>93508</v>
      </c>
      <c r="D7" s="10">
        <f t="shared" si="0"/>
        <v>278369</v>
      </c>
      <c r="E7" s="10">
        <f t="shared" si="0"/>
        <v>226029</v>
      </c>
      <c r="F7" s="10">
        <f t="shared" si="0"/>
        <v>228303</v>
      </c>
      <c r="G7" s="10">
        <f t="shared" si="0"/>
        <v>126587</v>
      </c>
      <c r="H7" s="10">
        <f t="shared" si="0"/>
        <v>70624</v>
      </c>
      <c r="I7" s="10">
        <f t="shared" si="0"/>
        <v>107489</v>
      </c>
      <c r="J7" s="10">
        <f t="shared" si="0"/>
        <v>104773</v>
      </c>
      <c r="K7" s="10">
        <f t="shared" si="0"/>
        <v>196919</v>
      </c>
      <c r="L7" s="10">
        <f aca="true" t="shared" si="1" ref="L7:L13">SUM(B7:K7)</f>
        <v>1510475</v>
      </c>
      <c r="M7" s="11"/>
    </row>
    <row r="8" spans="1:13" ht="17.25" customHeight="1">
      <c r="A8" s="12" t="s">
        <v>83</v>
      </c>
      <c r="B8" s="13">
        <f>B9+B10</f>
        <v>5580</v>
      </c>
      <c r="C8" s="13">
        <f aca="true" t="shared" si="2" ref="C8:K8">C9+C10</f>
        <v>6072</v>
      </c>
      <c r="D8" s="13">
        <f t="shared" si="2"/>
        <v>18496</v>
      </c>
      <c r="E8" s="13">
        <f t="shared" si="2"/>
        <v>13669</v>
      </c>
      <c r="F8" s="13">
        <f t="shared" si="2"/>
        <v>12035</v>
      </c>
      <c r="G8" s="13">
        <f t="shared" si="2"/>
        <v>9174</v>
      </c>
      <c r="H8" s="13">
        <f t="shared" si="2"/>
        <v>4402</v>
      </c>
      <c r="I8" s="13">
        <f t="shared" si="2"/>
        <v>5154</v>
      </c>
      <c r="J8" s="13">
        <f t="shared" si="2"/>
        <v>6569</v>
      </c>
      <c r="K8" s="13">
        <f t="shared" si="2"/>
        <v>11988</v>
      </c>
      <c r="L8" s="13">
        <f t="shared" si="1"/>
        <v>93139</v>
      </c>
      <c r="M8"/>
    </row>
    <row r="9" spans="1:13" ht="17.25" customHeight="1">
      <c r="A9" s="14" t="s">
        <v>18</v>
      </c>
      <c r="B9" s="15">
        <v>5580</v>
      </c>
      <c r="C9" s="15">
        <v>6072</v>
      </c>
      <c r="D9" s="15">
        <v>18496</v>
      </c>
      <c r="E9" s="15">
        <v>13669</v>
      </c>
      <c r="F9" s="15">
        <v>12035</v>
      </c>
      <c r="G9" s="15">
        <v>9174</v>
      </c>
      <c r="H9" s="15">
        <v>4367</v>
      </c>
      <c r="I9" s="15">
        <v>5154</v>
      </c>
      <c r="J9" s="15">
        <v>6569</v>
      </c>
      <c r="K9" s="15">
        <v>11988</v>
      </c>
      <c r="L9" s="13">
        <f t="shared" si="1"/>
        <v>93104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35</v>
      </c>
      <c r="I10" s="15">
        <v>0</v>
      </c>
      <c r="J10" s="15">
        <v>0</v>
      </c>
      <c r="K10" s="15">
        <v>0</v>
      </c>
      <c r="L10" s="13">
        <f t="shared" si="1"/>
        <v>35</v>
      </c>
      <c r="M10"/>
    </row>
    <row r="11" spans="1:13" ht="17.25" customHeight="1">
      <c r="A11" s="12" t="s">
        <v>71</v>
      </c>
      <c r="B11" s="15">
        <v>72294</v>
      </c>
      <c r="C11" s="15">
        <v>87436</v>
      </c>
      <c r="D11" s="15">
        <v>259873</v>
      </c>
      <c r="E11" s="15">
        <v>212360</v>
      </c>
      <c r="F11" s="15">
        <v>216268</v>
      </c>
      <c r="G11" s="15">
        <v>117413</v>
      </c>
      <c r="H11" s="15">
        <v>66222</v>
      </c>
      <c r="I11" s="15">
        <v>102335</v>
      </c>
      <c r="J11" s="15">
        <v>98204</v>
      </c>
      <c r="K11" s="15">
        <v>184931</v>
      </c>
      <c r="L11" s="13">
        <f t="shared" si="1"/>
        <v>1417336</v>
      </c>
      <c r="M11" s="60"/>
    </row>
    <row r="12" spans="1:13" ht="17.25" customHeight="1">
      <c r="A12" s="14" t="s">
        <v>72</v>
      </c>
      <c r="B12" s="15">
        <v>8619</v>
      </c>
      <c r="C12" s="15">
        <v>7062</v>
      </c>
      <c r="D12" s="15">
        <v>23729</v>
      </c>
      <c r="E12" s="15">
        <v>22393</v>
      </c>
      <c r="F12" s="15">
        <v>19090</v>
      </c>
      <c r="G12" s="15">
        <v>11548</v>
      </c>
      <c r="H12" s="15">
        <v>6159</v>
      </c>
      <c r="I12" s="15">
        <v>5703</v>
      </c>
      <c r="J12" s="15">
        <v>7568</v>
      </c>
      <c r="K12" s="15">
        <v>12166</v>
      </c>
      <c r="L12" s="13">
        <f t="shared" si="1"/>
        <v>124037</v>
      </c>
      <c r="M12" s="60"/>
    </row>
    <row r="13" spans="1:13" ht="17.25" customHeight="1">
      <c r="A13" s="14" t="s">
        <v>73</v>
      </c>
      <c r="B13" s="15">
        <f>+B11-B12</f>
        <v>63675</v>
      </c>
      <c r="C13" s="15">
        <f aca="true" t="shared" si="3" ref="C13:K13">+C11-C12</f>
        <v>80374</v>
      </c>
      <c r="D13" s="15">
        <f t="shared" si="3"/>
        <v>236144</v>
      </c>
      <c r="E13" s="15">
        <f t="shared" si="3"/>
        <v>189967</v>
      </c>
      <c r="F13" s="15">
        <f t="shared" si="3"/>
        <v>197178</v>
      </c>
      <c r="G13" s="15">
        <f t="shared" si="3"/>
        <v>105865</v>
      </c>
      <c r="H13" s="15">
        <f t="shared" si="3"/>
        <v>60063</v>
      </c>
      <c r="I13" s="15">
        <f t="shared" si="3"/>
        <v>96632</v>
      </c>
      <c r="J13" s="15">
        <f t="shared" si="3"/>
        <v>90636</v>
      </c>
      <c r="K13" s="15">
        <f t="shared" si="3"/>
        <v>172765</v>
      </c>
      <c r="L13" s="13">
        <f t="shared" si="1"/>
        <v>1293299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-0.0821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1.256468004583747</v>
      </c>
      <c r="C18" s="22">
        <v>1.202951133054729</v>
      </c>
      <c r="D18" s="22">
        <v>1.06958161695013</v>
      </c>
      <c r="E18" s="22">
        <v>1.096300831665552</v>
      </c>
      <c r="F18" s="22">
        <v>1.253724247987496</v>
      </c>
      <c r="G18" s="22">
        <v>1.204495360100756</v>
      </c>
      <c r="H18" s="22">
        <v>1.082178101575527</v>
      </c>
      <c r="I18" s="22">
        <v>1.134600396012917</v>
      </c>
      <c r="J18" s="22">
        <v>1.321430961187277</v>
      </c>
      <c r="K18" s="22">
        <v>1.084322189076361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709725.8400000001</v>
      </c>
      <c r="C20" s="25">
        <f aca="true" t="shared" si="4" ref="C20:K20">SUM(C21:C28)</f>
        <v>475422.57999999996</v>
      </c>
      <c r="D20" s="25">
        <f t="shared" si="4"/>
        <v>1506662.8800000001</v>
      </c>
      <c r="E20" s="25">
        <f t="shared" si="4"/>
        <v>1266704.5500000003</v>
      </c>
      <c r="F20" s="25">
        <f t="shared" si="4"/>
        <v>1308658</v>
      </c>
      <c r="G20" s="25">
        <f t="shared" si="4"/>
        <v>765010.2500000001</v>
      </c>
      <c r="H20" s="25">
        <f t="shared" si="4"/>
        <v>424892.92</v>
      </c>
      <c r="I20" s="25">
        <f t="shared" si="4"/>
        <v>550406.8200000001</v>
      </c>
      <c r="J20" s="25">
        <f t="shared" si="4"/>
        <v>678993.3699999999</v>
      </c>
      <c r="K20" s="25">
        <f t="shared" si="4"/>
        <v>851934.49</v>
      </c>
      <c r="L20" s="25">
        <f>SUM(B20:K20)</f>
        <v>8538411.7</v>
      </c>
      <c r="M20"/>
    </row>
    <row r="21" spans="1:13" ht="17.25" customHeight="1">
      <c r="A21" s="26" t="s">
        <v>22</v>
      </c>
      <c r="B21" s="56">
        <f>ROUND((B15+B16)*B7,2)</f>
        <v>560669.44</v>
      </c>
      <c r="C21" s="56">
        <f aca="true" t="shared" si="5" ref="C21:K21">ROUND((C15+C16)*C7,2)</f>
        <v>383719.43</v>
      </c>
      <c r="D21" s="56">
        <f t="shared" si="5"/>
        <v>1359554.2</v>
      </c>
      <c r="E21" s="56">
        <f t="shared" si="5"/>
        <v>1118210.67</v>
      </c>
      <c r="F21" s="56">
        <f t="shared" si="5"/>
        <v>997958.07</v>
      </c>
      <c r="G21" s="56">
        <f t="shared" si="5"/>
        <v>608427.76</v>
      </c>
      <c r="H21" s="56">
        <f t="shared" si="5"/>
        <v>373911.71</v>
      </c>
      <c r="I21" s="56">
        <f t="shared" si="5"/>
        <v>471833.71</v>
      </c>
      <c r="J21" s="56">
        <f t="shared" si="5"/>
        <v>495314.36</v>
      </c>
      <c r="K21" s="56">
        <f t="shared" si="5"/>
        <v>760205.8</v>
      </c>
      <c r="L21" s="33">
        <f aca="true" t="shared" si="6" ref="L21:L28">SUM(B21:K21)</f>
        <v>7129805.149999999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143793.77</v>
      </c>
      <c r="C22" s="33">
        <f t="shared" si="7"/>
        <v>77876.29</v>
      </c>
      <c r="D22" s="33">
        <f t="shared" si="7"/>
        <v>94599.98</v>
      </c>
      <c r="E22" s="33">
        <f t="shared" si="7"/>
        <v>107684.62</v>
      </c>
      <c r="F22" s="33">
        <f t="shared" si="7"/>
        <v>253206.16</v>
      </c>
      <c r="G22" s="33">
        <f t="shared" si="7"/>
        <v>124420.65</v>
      </c>
      <c r="H22" s="33">
        <f t="shared" si="7"/>
        <v>30727.35</v>
      </c>
      <c r="I22" s="33">
        <f t="shared" si="7"/>
        <v>63509</v>
      </c>
      <c r="J22" s="33">
        <f t="shared" si="7"/>
        <v>159209.37</v>
      </c>
      <c r="K22" s="33">
        <f t="shared" si="7"/>
        <v>64102.22</v>
      </c>
      <c r="L22" s="33">
        <f t="shared" si="6"/>
        <v>1119129.41</v>
      </c>
      <c r="M22"/>
    </row>
    <row r="23" spans="1:13" ht="17.25" customHeight="1">
      <c r="A23" s="27" t="s">
        <v>24</v>
      </c>
      <c r="B23" s="33">
        <v>2471.5</v>
      </c>
      <c r="C23" s="33">
        <v>11349.44</v>
      </c>
      <c r="D23" s="33">
        <v>46629.89</v>
      </c>
      <c r="E23" s="33">
        <v>35399.54</v>
      </c>
      <c r="F23" s="33">
        <v>53703.62</v>
      </c>
      <c r="G23" s="33">
        <v>30990.18</v>
      </c>
      <c r="H23" s="33">
        <v>17861.34</v>
      </c>
      <c r="I23" s="33">
        <v>12465.33</v>
      </c>
      <c r="J23" s="33">
        <v>19953.34</v>
      </c>
      <c r="K23" s="33">
        <v>22794.16</v>
      </c>
      <c r="L23" s="33">
        <f t="shared" si="6"/>
        <v>253618.33999999997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607.01</v>
      </c>
      <c r="C26" s="33">
        <v>406.41</v>
      </c>
      <c r="D26" s="33">
        <v>1289.58</v>
      </c>
      <c r="E26" s="33">
        <v>1086.37</v>
      </c>
      <c r="F26" s="33">
        <v>1120.24</v>
      </c>
      <c r="G26" s="33">
        <v>656.51</v>
      </c>
      <c r="H26" s="33">
        <v>364.73</v>
      </c>
      <c r="I26" s="33">
        <v>471.54</v>
      </c>
      <c r="J26" s="33">
        <v>580.96</v>
      </c>
      <c r="K26" s="33">
        <v>729.46</v>
      </c>
      <c r="L26" s="33">
        <f t="shared" si="6"/>
        <v>7312.81</v>
      </c>
      <c r="M26" s="60"/>
    </row>
    <row r="27" spans="1:13" ht="17.25" customHeight="1">
      <c r="A27" s="27" t="s">
        <v>76</v>
      </c>
      <c r="B27" s="33">
        <v>314.15</v>
      </c>
      <c r="C27" s="33">
        <v>237.55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4156.11</v>
      </c>
      <c r="M27" s="60"/>
    </row>
    <row r="28" spans="1:13" ht="17.25" customHeight="1">
      <c r="A28" s="27" t="s">
        <v>77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-571233.18</v>
      </c>
      <c r="C31" s="33">
        <f t="shared" si="8"/>
        <v>-31105.34</v>
      </c>
      <c r="D31" s="33">
        <f t="shared" si="8"/>
        <v>-88553.26999999999</v>
      </c>
      <c r="E31" s="33">
        <f t="shared" si="8"/>
        <v>-71703.16999999991</v>
      </c>
      <c r="F31" s="33">
        <f t="shared" si="8"/>
        <v>-59183.24</v>
      </c>
      <c r="G31" s="33">
        <f t="shared" si="8"/>
        <v>-44016.229999999996</v>
      </c>
      <c r="H31" s="33">
        <f t="shared" si="8"/>
        <v>-28213.92</v>
      </c>
      <c r="I31" s="33">
        <f t="shared" si="8"/>
        <v>-35970.55</v>
      </c>
      <c r="J31" s="33">
        <f t="shared" si="8"/>
        <v>-32134.11</v>
      </c>
      <c r="K31" s="33">
        <f t="shared" si="8"/>
        <v>-58031.009999999995</v>
      </c>
      <c r="L31" s="33">
        <f aca="true" t="shared" si="9" ref="L31:L38">SUM(B31:K31)</f>
        <v>-1020144.02</v>
      </c>
      <c r="M31"/>
    </row>
    <row r="32" spans="1:13" ht="18.75" customHeight="1">
      <c r="A32" s="27" t="s">
        <v>28</v>
      </c>
      <c r="B32" s="33">
        <f>B33+B34+B35+B36</f>
        <v>-24552</v>
      </c>
      <c r="C32" s="33">
        <f aca="true" t="shared" si="10" ref="C32:K32">C33+C34+C35+C36</f>
        <v>-26716.8</v>
      </c>
      <c r="D32" s="33">
        <f t="shared" si="10"/>
        <v>-81382.4</v>
      </c>
      <c r="E32" s="33">
        <f t="shared" si="10"/>
        <v>-60143.6</v>
      </c>
      <c r="F32" s="33">
        <f t="shared" si="10"/>
        <v>-52954</v>
      </c>
      <c r="G32" s="33">
        <f t="shared" si="10"/>
        <v>-40365.6</v>
      </c>
      <c r="H32" s="33">
        <f t="shared" si="10"/>
        <v>-19214.8</v>
      </c>
      <c r="I32" s="33">
        <f t="shared" si="10"/>
        <v>-33348.47</v>
      </c>
      <c r="J32" s="33">
        <f t="shared" si="10"/>
        <v>-28903.6</v>
      </c>
      <c r="K32" s="33">
        <f t="shared" si="10"/>
        <v>-52747.2</v>
      </c>
      <c r="L32" s="33">
        <f t="shared" si="9"/>
        <v>-420328.47000000003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-24552</v>
      </c>
      <c r="C33" s="33">
        <f t="shared" si="11"/>
        <v>-26716.8</v>
      </c>
      <c r="D33" s="33">
        <f t="shared" si="11"/>
        <v>-81382.4</v>
      </c>
      <c r="E33" s="33">
        <f t="shared" si="11"/>
        <v>-60143.6</v>
      </c>
      <c r="F33" s="33">
        <f t="shared" si="11"/>
        <v>-52954</v>
      </c>
      <c r="G33" s="33">
        <f t="shared" si="11"/>
        <v>-40365.6</v>
      </c>
      <c r="H33" s="33">
        <f t="shared" si="11"/>
        <v>-19214.8</v>
      </c>
      <c r="I33" s="33">
        <f t="shared" si="11"/>
        <v>-22677.6</v>
      </c>
      <c r="J33" s="33">
        <f t="shared" si="11"/>
        <v>-28903.6</v>
      </c>
      <c r="K33" s="33">
        <f t="shared" si="11"/>
        <v>-52747.2</v>
      </c>
      <c r="L33" s="33">
        <f t="shared" si="9"/>
        <v>-409657.6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-10670.87</v>
      </c>
      <c r="J36" s="17">
        <v>0</v>
      </c>
      <c r="K36" s="17">
        <v>0</v>
      </c>
      <c r="L36" s="33">
        <f t="shared" si="9"/>
        <v>-10670.87</v>
      </c>
      <c r="M36"/>
    </row>
    <row r="37" spans="1:13" s="36" customFormat="1" ht="18.75" customHeight="1">
      <c r="A37" s="27" t="s">
        <v>32</v>
      </c>
      <c r="B37" s="38">
        <f>SUM(B38:B49)</f>
        <v>-105624.43000000001</v>
      </c>
      <c r="C37" s="38">
        <f aca="true" t="shared" si="12" ref="C37:K37">SUM(C38:C49)</f>
        <v>-4388.54</v>
      </c>
      <c r="D37" s="38">
        <f t="shared" si="12"/>
        <v>-7170.87</v>
      </c>
      <c r="E37" s="38">
        <f t="shared" si="12"/>
        <v>-11559.569999999907</v>
      </c>
      <c r="F37" s="38">
        <f t="shared" si="12"/>
        <v>-6229.24</v>
      </c>
      <c r="G37" s="38">
        <f t="shared" si="12"/>
        <v>-3650.63</v>
      </c>
      <c r="H37" s="38">
        <f t="shared" si="12"/>
        <v>-8999.119999999999</v>
      </c>
      <c r="I37" s="38">
        <f t="shared" si="12"/>
        <v>-2622.08</v>
      </c>
      <c r="J37" s="38">
        <f t="shared" si="12"/>
        <v>-3230.51</v>
      </c>
      <c r="K37" s="38">
        <f t="shared" si="12"/>
        <v>-5283.8099999999995</v>
      </c>
      <c r="L37" s="33">
        <f t="shared" si="9"/>
        <v>-158758.7999999999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-2128.63</v>
      </c>
      <c r="D41" s="17">
        <v>0</v>
      </c>
      <c r="E41" s="17">
        <v>0</v>
      </c>
      <c r="F41" s="17">
        <v>0</v>
      </c>
      <c r="G41" s="17">
        <v>0</v>
      </c>
      <c r="H41" s="17">
        <v>-659.06</v>
      </c>
      <c r="I41" s="17">
        <v>0</v>
      </c>
      <c r="J41" s="17">
        <v>0</v>
      </c>
      <c r="K41" s="17">
        <v>-1227.56</v>
      </c>
      <c r="L41" s="30">
        <f aca="true" t="shared" si="13" ref="L41:L48">SUM(B41:K41)</f>
        <v>-4015.25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-3375.38</v>
      </c>
      <c r="C48" s="17">
        <v>-2259.91</v>
      </c>
      <c r="D48" s="17">
        <v>-7170.87</v>
      </c>
      <c r="E48" s="17">
        <v>-6040.92</v>
      </c>
      <c r="F48" s="17">
        <v>-6229.24</v>
      </c>
      <c r="G48" s="17">
        <v>-3650.63</v>
      </c>
      <c r="H48" s="17">
        <v>-2028.13</v>
      </c>
      <c r="I48" s="17">
        <v>-2622.08</v>
      </c>
      <c r="J48" s="17">
        <v>-3230.51</v>
      </c>
      <c r="K48" s="17">
        <v>-4056.25</v>
      </c>
      <c r="L48" s="30">
        <f t="shared" si="13"/>
        <v>-40663.920000000006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-441056.75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-441056.75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80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138492.66000000003</v>
      </c>
      <c r="C55" s="41">
        <f t="shared" si="16"/>
        <v>444317.23999999993</v>
      </c>
      <c r="D55" s="41">
        <f t="shared" si="16"/>
        <v>1418109.61</v>
      </c>
      <c r="E55" s="41">
        <f t="shared" si="16"/>
        <v>1195001.3800000004</v>
      </c>
      <c r="F55" s="41">
        <f t="shared" si="16"/>
        <v>1249474.76</v>
      </c>
      <c r="G55" s="41">
        <f t="shared" si="16"/>
        <v>720994.0200000001</v>
      </c>
      <c r="H55" s="41">
        <f t="shared" si="16"/>
        <v>396679</v>
      </c>
      <c r="I55" s="41">
        <f t="shared" si="16"/>
        <v>514436.2700000001</v>
      </c>
      <c r="J55" s="41">
        <f t="shared" si="16"/>
        <v>646859.2599999999</v>
      </c>
      <c r="K55" s="41">
        <f t="shared" si="16"/>
        <v>793903.48</v>
      </c>
      <c r="L55" s="42">
        <f t="shared" si="14"/>
        <v>7518267.680000002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138492.65</v>
      </c>
      <c r="C61" s="41">
        <f aca="true" t="shared" si="18" ref="C61:J61">SUM(C62:C73)</f>
        <v>444317.24</v>
      </c>
      <c r="D61" s="41">
        <f t="shared" si="18"/>
        <v>1418109.6094991863</v>
      </c>
      <c r="E61" s="41">
        <f t="shared" si="18"/>
        <v>1195001.3774249936</v>
      </c>
      <c r="F61" s="41">
        <f t="shared" si="18"/>
        <v>1249474.7607464849</v>
      </c>
      <c r="G61" s="41">
        <f t="shared" si="18"/>
        <v>720994.023876036</v>
      </c>
      <c r="H61" s="41">
        <f t="shared" si="18"/>
        <v>396679.0044564186</v>
      </c>
      <c r="I61" s="41">
        <f>SUM(I62:I78)</f>
        <v>514436.27421214926</v>
      </c>
      <c r="J61" s="41">
        <f t="shared" si="18"/>
        <v>646859.2607814309</v>
      </c>
      <c r="K61" s="41">
        <f>SUM(K62:K75)</f>
        <v>793903.48</v>
      </c>
      <c r="L61" s="46">
        <f>SUM(B61:K61)</f>
        <v>7518267.680996699</v>
      </c>
      <c r="M61" s="40"/>
    </row>
    <row r="62" spans="1:13" ht="18.75" customHeight="1">
      <c r="A62" s="47" t="s">
        <v>46</v>
      </c>
      <c r="B62" s="48">
        <v>138492.65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138492.65</v>
      </c>
      <c r="M62"/>
    </row>
    <row r="63" spans="1:13" ht="18.75" customHeight="1">
      <c r="A63" s="47" t="s">
        <v>55</v>
      </c>
      <c r="B63" s="17">
        <v>0</v>
      </c>
      <c r="C63" s="48">
        <v>388111.11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388111.11</v>
      </c>
      <c r="M63"/>
    </row>
    <row r="64" spans="1:13" ht="18.75" customHeight="1">
      <c r="A64" s="47" t="s">
        <v>56</v>
      </c>
      <c r="B64" s="17">
        <v>0</v>
      </c>
      <c r="C64" s="48">
        <v>56206.13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56206.13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1418109.6094991863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1418109.6094991863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1195001.3774249936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1195001.3774249936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1249474.7607464849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1249474.7607464849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720994.023876036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720994.023876036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396679.0044564186</v>
      </c>
      <c r="I69" s="17">
        <v>0</v>
      </c>
      <c r="J69" s="17">
        <v>0</v>
      </c>
      <c r="K69" s="17">
        <v>0</v>
      </c>
      <c r="L69" s="46">
        <f t="shared" si="19"/>
        <v>396679.0044564186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514436.27421214926</v>
      </c>
      <c r="J70" s="17">
        <v>0</v>
      </c>
      <c r="K70" s="17">
        <v>0</v>
      </c>
      <c r="L70" s="46">
        <f t="shared" si="19"/>
        <v>514436.27421214926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646859.2607814309</v>
      </c>
      <c r="K71" s="17">
        <v>0</v>
      </c>
      <c r="L71" s="46">
        <f t="shared" si="19"/>
        <v>646859.2607814309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453477.67</v>
      </c>
      <c r="L72" s="46">
        <f t="shared" si="19"/>
        <v>453477.67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340425.81</v>
      </c>
      <c r="L73" s="46">
        <f t="shared" si="19"/>
        <v>340425.81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2023-02-03T10:18:56Z</dcterms:modified>
  <cp:category/>
  <cp:version/>
  <cp:contentType/>
  <cp:contentStatus/>
</cp:coreProperties>
</file>